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11760" tabRatio="737" firstSheet="8" activeTab="11"/>
  </bookViews>
  <sheets>
    <sheet name="WRPF Двоеборье" sheetId="13" r:id="rId1"/>
    <sheet name="WRPF Жим лежа " sheetId="1" r:id="rId2"/>
    <sheet name="WRPF Народный жим " sheetId="4" r:id="rId3"/>
    <sheet name="WRPF Народный жим 1_2 веса" sheetId="3" r:id="rId4"/>
    <sheet name="WRPF Становая тяга" sheetId="12" r:id="rId5"/>
    <sheet name="Пауэрспорт" sheetId="17" r:id="rId6"/>
    <sheet name="WAF Rolling Thunder" sheetId="6" r:id="rId7"/>
    <sheet name="WAF Apollon's Axel" sheetId="11" r:id="rId8"/>
    <sheet name="WAF Excalibur" sheetId="7" r:id="rId9"/>
    <sheet name="WAF Hub" sheetId="8" r:id="rId10"/>
    <sheet name="WAF Two Handed Pinch Grip Block" sheetId="9" r:id="rId11"/>
    <sheet name="Судейская коллегия" sheetId="5" r:id="rId12"/>
  </sheets>
  <calcPr calcId="125725" refMode="R1C1" concurrentCalc="0"/>
</workbook>
</file>

<file path=xl/calcChain.xml><?xml version="1.0" encoding="utf-8"?>
<calcChain xmlns="http://schemas.openxmlformats.org/spreadsheetml/2006/main">
  <c r="P9" i="17"/>
  <c r="P6"/>
  <c r="P16"/>
  <c r="P13"/>
  <c r="P12"/>
  <c r="Q10" i="13"/>
  <c r="Q21"/>
  <c r="Q18"/>
  <c r="Q6"/>
  <c r="P7"/>
  <c r="Q7"/>
  <c r="P15"/>
  <c r="Q15"/>
  <c r="P14"/>
  <c r="Q14"/>
  <c r="P13"/>
  <c r="Q13"/>
  <c r="M33" i="12"/>
  <c r="M29"/>
  <c r="M30"/>
  <c r="M28"/>
  <c r="M23"/>
  <c r="M24"/>
  <c r="M25"/>
  <c r="M22"/>
  <c r="M19"/>
  <c r="M15"/>
  <c r="M16"/>
  <c r="M14"/>
  <c r="M11"/>
  <c r="M7"/>
  <c r="M8"/>
  <c r="M6"/>
  <c r="M6" i="1"/>
  <c r="M73"/>
  <c r="M69"/>
  <c r="M70"/>
  <c r="M68"/>
  <c r="M62"/>
  <c r="M63"/>
  <c r="M64"/>
  <c r="M65"/>
  <c r="M61"/>
  <c r="M54"/>
  <c r="M55"/>
  <c r="M56"/>
  <c r="M57"/>
  <c r="M58"/>
  <c r="M53"/>
  <c r="M44"/>
  <c r="M45"/>
  <c r="M46"/>
  <c r="M47"/>
  <c r="M48"/>
  <c r="M49"/>
  <c r="M50"/>
  <c r="M43"/>
  <c r="M31"/>
  <c r="M32"/>
  <c r="M33"/>
  <c r="M34"/>
  <c r="M35"/>
  <c r="M36"/>
  <c r="M37"/>
  <c r="M38"/>
  <c r="M39"/>
  <c r="M40"/>
  <c r="M30"/>
  <c r="M26"/>
  <c r="M27"/>
  <c r="M25"/>
  <c r="M20"/>
  <c r="M22"/>
  <c r="M21"/>
  <c r="M17"/>
  <c r="M16"/>
  <c r="M13"/>
  <c r="M12"/>
  <c r="M7"/>
  <c r="M8"/>
  <c r="M9"/>
</calcChain>
</file>

<file path=xl/sharedStrings.xml><?xml version="1.0" encoding="utf-8"?>
<sst xmlns="http://schemas.openxmlformats.org/spreadsheetml/2006/main" count="1279" uniqueCount="374">
  <si>
    <t>Место</t>
  </si>
  <si>
    <t>ФИО</t>
  </si>
  <si>
    <t>Собственный
Вес</t>
  </si>
  <si>
    <t>Wilks</t>
  </si>
  <si>
    <t>Команда</t>
  </si>
  <si>
    <t>Город/область</t>
  </si>
  <si>
    <t>Жим</t>
  </si>
  <si>
    <t>Результат</t>
  </si>
  <si>
    <t>Очки</t>
  </si>
  <si>
    <t>Тренер</t>
  </si>
  <si>
    <t>Рек</t>
  </si>
  <si>
    <t>1</t>
  </si>
  <si>
    <t xml:space="preserve">Лично </t>
  </si>
  <si>
    <t>ВЕСОВАЯ КАТЕГОРИЯ  75</t>
  </si>
  <si>
    <t xml:space="preserve">Самостоятельно </t>
  </si>
  <si>
    <t>2</t>
  </si>
  <si>
    <t>ВЕСОВАЯ КАТЕГОРИЯ   90</t>
  </si>
  <si>
    <t>ВЕСОВАЯ КАТЕГОРИЯ   100</t>
  </si>
  <si>
    <t>3</t>
  </si>
  <si>
    <t>4</t>
  </si>
  <si>
    <t>5</t>
  </si>
  <si>
    <t>Тоннаж</t>
  </si>
  <si>
    <t>Вес</t>
  </si>
  <si>
    <t>Повторы</t>
  </si>
  <si>
    <t>ВЕСОВАЯ КАТЕГОРИЯ   82.5</t>
  </si>
  <si>
    <t>Главный судья соревнований:</t>
  </si>
  <si>
    <t>Главный секретарь соревнований:</t>
  </si>
  <si>
    <t>Секретарь:</t>
  </si>
  <si>
    <t>Судьи:</t>
  </si>
  <si>
    <t>Возрастная группа
Дата рождения/Возраст</t>
  </si>
  <si>
    <t>ВЕСОВАЯ КАТЕГОРИЯ   Абсолютная</t>
  </si>
  <si>
    <t>Саянск/Иркутская область</t>
  </si>
  <si>
    <t>Ангарск/Иркутская область</t>
  </si>
  <si>
    <t>Гайчук Павел</t>
  </si>
  <si>
    <t>Иркутск/Иркутская область</t>
  </si>
  <si>
    <t>Непомнящих Алексей</t>
  </si>
  <si>
    <t>Смирнова Зинаида</t>
  </si>
  <si>
    <t>ВЕСОВАЯ КАТЕГОРИЯ ДО 60</t>
  </si>
  <si>
    <t>ВЕСОВАЯ КАТЕГОРИЯ СВЫШЕ 60</t>
  </si>
  <si>
    <t>Любая Марина</t>
  </si>
  <si>
    <t>Острый Алексей</t>
  </si>
  <si>
    <t>6</t>
  </si>
  <si>
    <t>7</t>
  </si>
  <si>
    <t>Власов Константин</t>
  </si>
  <si>
    <t>Черных Роман</t>
  </si>
  <si>
    <t>ВЕСОВАЯ КАТЕГОРИЯ 110</t>
  </si>
  <si>
    <t>Клепица Кирилл</t>
  </si>
  <si>
    <t>Усолье-Сибирское/Иркутская область</t>
  </si>
  <si>
    <t>Харитонов Сергей</t>
  </si>
  <si>
    <t>Фролов Андрей</t>
  </si>
  <si>
    <t>Нестерова Евгения</t>
  </si>
  <si>
    <t>Ведерникова София</t>
  </si>
  <si>
    <t>Капитонова Гульнара</t>
  </si>
  <si>
    <t>Богданова Елизавета</t>
  </si>
  <si>
    <t>Иванова Марина</t>
  </si>
  <si>
    <t>Бойчук Анита</t>
  </si>
  <si>
    <t>Омельченко Карина</t>
  </si>
  <si>
    <t>Томских Наталья</t>
  </si>
  <si>
    <t>Белый Роман</t>
  </si>
  <si>
    <t>Кузьмин Георгий</t>
  </si>
  <si>
    <t>Кутергин Никита</t>
  </si>
  <si>
    <t>Гладько Альберт</t>
  </si>
  <si>
    <t>Позыненко Сергей</t>
  </si>
  <si>
    <t>Бжевский Кирилл</t>
  </si>
  <si>
    <t>Алехин Семен</t>
  </si>
  <si>
    <t>Зорченко Денис</t>
  </si>
  <si>
    <t>Усов Евгений</t>
  </si>
  <si>
    <t>8</t>
  </si>
  <si>
    <t>Усачев Сергей</t>
  </si>
  <si>
    <t>Сигитов Константин</t>
  </si>
  <si>
    <t>Фаткулов Артем</t>
  </si>
  <si>
    <t>Синьков Роман</t>
  </si>
  <si>
    <t>Андреев Илья</t>
  </si>
  <si>
    <t>Подколзин Михаил</t>
  </si>
  <si>
    <t>Федоров Александр</t>
  </si>
  <si>
    <t>Пятибратов Никита</t>
  </si>
  <si>
    <t>Яковлев Георгий</t>
  </si>
  <si>
    <t>Вологжин Константин</t>
  </si>
  <si>
    <t>Носков Павел</t>
  </si>
  <si>
    <t>Округлин Василий</t>
  </si>
  <si>
    <t>Тирских Алексей</t>
  </si>
  <si>
    <t>Вислогузов Алексей</t>
  </si>
  <si>
    <t>Кукс Павел</t>
  </si>
  <si>
    <t>Ковров Роман</t>
  </si>
  <si>
    <t>Остапченко Степан</t>
  </si>
  <si>
    <t>Шадрин Константин</t>
  </si>
  <si>
    <t>Халанов Евгений</t>
  </si>
  <si>
    <t>Фирсов Иван</t>
  </si>
  <si>
    <t>Потайчук Денис</t>
  </si>
  <si>
    <t>Кочнев Кирилл</t>
  </si>
  <si>
    <t>Метляев Андрей</t>
  </si>
  <si>
    <t>Крутиков Вадим</t>
  </si>
  <si>
    <t>Рябиков Илья</t>
  </si>
  <si>
    <t>Свинин Александр</t>
  </si>
  <si>
    <t>Фельчуков Кирилл</t>
  </si>
  <si>
    <t>107,5</t>
  </si>
  <si>
    <t>АнгарскИркутская область</t>
  </si>
  <si>
    <t>Усолье-Сибиркое/Иркутская область</t>
  </si>
  <si>
    <t>137,5</t>
  </si>
  <si>
    <t>127,5</t>
  </si>
  <si>
    <t>122,5</t>
  </si>
  <si>
    <t>132,5</t>
  </si>
  <si>
    <t>142,5</t>
  </si>
  <si>
    <t>127.5</t>
  </si>
  <si>
    <t>27,5</t>
  </si>
  <si>
    <t>37,5</t>
  </si>
  <si>
    <t>32,5</t>
  </si>
  <si>
    <t>152,5</t>
  </si>
  <si>
    <t>155</t>
  </si>
  <si>
    <t>167,5</t>
  </si>
  <si>
    <t>172,5</t>
  </si>
  <si>
    <t>177,5</t>
  </si>
  <si>
    <t>157,5</t>
  </si>
  <si>
    <t>147,5</t>
  </si>
  <si>
    <t>165</t>
  </si>
  <si>
    <t>145</t>
  </si>
  <si>
    <t>192,5</t>
  </si>
  <si>
    <t>182,5</t>
  </si>
  <si>
    <t xml:space="preserve">ВЕСОВАЯ КАТЕГОРИЯ 90 </t>
  </si>
  <si>
    <t xml:space="preserve"> Кукс Павел</t>
  </si>
  <si>
    <t>212,5</t>
  </si>
  <si>
    <t>31</t>
  </si>
  <si>
    <t>38</t>
  </si>
  <si>
    <t>13</t>
  </si>
  <si>
    <t>16</t>
  </si>
  <si>
    <t>14</t>
  </si>
  <si>
    <t>17</t>
  </si>
  <si>
    <t>27</t>
  </si>
  <si>
    <t>23</t>
  </si>
  <si>
    <t>26</t>
  </si>
  <si>
    <t>29</t>
  </si>
  <si>
    <t>Распутин Евгений</t>
  </si>
  <si>
    <t>ВЕСОВАЯ КАТЕГОРИЯ 75</t>
  </si>
  <si>
    <t>ВЕСОВАЯ КАТЕГОРИЯ 90</t>
  </si>
  <si>
    <t>Цинкер Глеб</t>
  </si>
  <si>
    <t>Аносов Станислав</t>
  </si>
  <si>
    <t>Мицкевич Михаил</t>
  </si>
  <si>
    <t>ВЕСОВАЯ КАТЕГОРИЯ Абсолютная</t>
  </si>
  <si>
    <t xml:space="preserve">Черных Роман </t>
  </si>
  <si>
    <t>Харитонов С.</t>
  </si>
  <si>
    <t>Тузовский В.</t>
  </si>
  <si>
    <t>Кутергин Д.</t>
  </si>
  <si>
    <t>Хартонов С.</t>
  </si>
  <si>
    <t>Дубровский П.</t>
  </si>
  <si>
    <t>Вислогузов А.</t>
  </si>
  <si>
    <t>Открытая (02.03.1999)/19</t>
  </si>
  <si>
    <t>Открытая (05.12.1990)/27</t>
  </si>
  <si>
    <t>Открытая (02.09.1980)/38</t>
  </si>
  <si>
    <t>Открытая (27.01.1987)/31</t>
  </si>
  <si>
    <t>Открытая (09.02.1992)/26</t>
  </si>
  <si>
    <t>Открытая (20.02.1982)/36</t>
  </si>
  <si>
    <t>Малых О.</t>
  </si>
  <si>
    <t>Открытая (22.11.1988)/29</t>
  </si>
  <si>
    <t>Блинов А.</t>
  </si>
  <si>
    <t>Открытая (22.03.1990)/28</t>
  </si>
  <si>
    <t>Открытая (03.11.1995)/23</t>
  </si>
  <si>
    <t>Открытая (18.11.1989)/28</t>
  </si>
  <si>
    <t>Открытая (05.10.1985)33</t>
  </si>
  <si>
    <t>Тягин А.</t>
  </si>
  <si>
    <t>Открытая (10.05.1972)/46</t>
  </si>
  <si>
    <t>Открытая (17.12.1986)/31</t>
  </si>
  <si>
    <t>Открытая (17.06.1986)/32</t>
  </si>
  <si>
    <t>Гинтов Д.</t>
  </si>
  <si>
    <t>Открытая (05.08.1984)/34</t>
  </si>
  <si>
    <t>Открытая (22.08.1989)/29</t>
  </si>
  <si>
    <t>Открытая (17.05.1990)/28</t>
  </si>
  <si>
    <t>Дудников И.</t>
  </si>
  <si>
    <t>Открытая (05.10.1985)/33</t>
  </si>
  <si>
    <t>Открытая (27.01.1987)31</t>
  </si>
  <si>
    <t>Открытая (15.07.1988)/30</t>
  </si>
  <si>
    <t>Открытая (06.08.1979)/39</t>
  </si>
  <si>
    <t>Открытая (14.12.1981)/36</t>
  </si>
  <si>
    <t>Открытая (03.04.1993)/25</t>
  </si>
  <si>
    <t>Открытая (04.10.1985)/33</t>
  </si>
  <si>
    <t>Открытая (03.01.1995)/23</t>
  </si>
  <si>
    <t>Открытая (06.04.1987)/31</t>
  </si>
  <si>
    <t>Колохин П.</t>
  </si>
  <si>
    <t>Самостоятельно</t>
  </si>
  <si>
    <t>Лично</t>
  </si>
  <si>
    <t>Открытая (24.12.1996)/21</t>
  </si>
  <si>
    <t>Шелехов/Иркутская область</t>
  </si>
  <si>
    <t xml:space="preserve">          ВЕСОВАЯ КАТЕГОРИЯ  100</t>
  </si>
  <si>
    <t>75,0</t>
  </si>
  <si>
    <t>Смостоятельно</t>
  </si>
  <si>
    <t>ВЕСОВАЯ КАТЕГОРИЯ АБСОЛЮТНАЯ</t>
  </si>
  <si>
    <t>Открытая (08.11.1987)/31</t>
  </si>
  <si>
    <t>54,20</t>
  </si>
  <si>
    <t>59,20</t>
  </si>
  <si>
    <t>65,00</t>
  </si>
  <si>
    <t>62,90</t>
  </si>
  <si>
    <t>74,40</t>
  </si>
  <si>
    <t>73,40</t>
  </si>
  <si>
    <t>66,90</t>
  </si>
  <si>
    <t>65,90</t>
  </si>
  <si>
    <t>73,10</t>
  </si>
  <si>
    <t>75,00</t>
  </si>
  <si>
    <t>81,70</t>
  </si>
  <si>
    <t>79,40</t>
  </si>
  <si>
    <t>78,00</t>
  </si>
  <si>
    <t>81,80</t>
  </si>
  <si>
    <t>81,50</t>
  </si>
  <si>
    <t>82,30</t>
  </si>
  <si>
    <t>82,40</t>
  </si>
  <si>
    <t>82,00</t>
  </si>
  <si>
    <t>79,80</t>
  </si>
  <si>
    <t>76,40</t>
  </si>
  <si>
    <t>89,00</t>
  </si>
  <si>
    <t>87,70</t>
  </si>
  <si>
    <t>89,90</t>
  </si>
  <si>
    <t>89,50</t>
  </si>
  <si>
    <t>88,20</t>
  </si>
  <si>
    <t>96,60</t>
  </si>
  <si>
    <t>97,80</t>
  </si>
  <si>
    <t>98,90</t>
  </si>
  <si>
    <t>100,00</t>
  </si>
  <si>
    <t>93,70</t>
  </si>
  <si>
    <t>99,90</t>
  </si>
  <si>
    <t>109,80</t>
  </si>
  <si>
    <t>104,80</t>
  </si>
  <si>
    <t>107,30</t>
  </si>
  <si>
    <t>108,00</t>
  </si>
  <si>
    <t>103,60</t>
  </si>
  <si>
    <t>112,00</t>
  </si>
  <si>
    <t>112,70</t>
  </si>
  <si>
    <t>124,00</t>
  </si>
  <si>
    <t>191,60</t>
  </si>
  <si>
    <t>40,0</t>
  </si>
  <si>
    <t>65,0</t>
  </si>
  <si>
    <t>45,0</t>
  </si>
  <si>
    <t>60,0</t>
  </si>
  <si>
    <t>55,0</t>
  </si>
  <si>
    <t>100,0</t>
  </si>
  <si>
    <t>70,0</t>
  </si>
  <si>
    <t>58,10</t>
  </si>
  <si>
    <t>48,70</t>
  </si>
  <si>
    <t>59,40</t>
  </si>
  <si>
    <t>1591,3260</t>
  </si>
  <si>
    <t>1428,2275</t>
  </si>
  <si>
    <t>74,50</t>
  </si>
  <si>
    <t>85,00</t>
  </si>
  <si>
    <t>90,00</t>
  </si>
  <si>
    <t>106,70</t>
  </si>
  <si>
    <t>-</t>
  </si>
  <si>
    <t>1451,8170</t>
  </si>
  <si>
    <t>1431,7290</t>
  </si>
  <si>
    <t>1270,4625</t>
  </si>
  <si>
    <t>60,00</t>
  </si>
  <si>
    <t>100,90</t>
  </si>
  <si>
    <t>0,6260</t>
  </si>
  <si>
    <t>Сумма</t>
  </si>
  <si>
    <t>490,0</t>
  </si>
  <si>
    <t>345,0</t>
  </si>
  <si>
    <t>Gloss</t>
  </si>
  <si>
    <t>79,1833</t>
  </si>
  <si>
    <t>103,00</t>
  </si>
  <si>
    <t>94,8090</t>
  </si>
  <si>
    <t>77,90</t>
  </si>
  <si>
    <t>50,0</t>
  </si>
  <si>
    <t>80,0</t>
  </si>
  <si>
    <t>110,0</t>
  </si>
  <si>
    <t>85,0</t>
  </si>
  <si>
    <t>130,0</t>
  </si>
  <si>
    <t>125,0</t>
  </si>
  <si>
    <t>120,0</t>
  </si>
  <si>
    <t>105,0</t>
  </si>
  <si>
    <t>135,0</t>
  </si>
  <si>
    <t>140,0</t>
  </si>
  <si>
    <t>150,0</t>
  </si>
  <si>
    <t>190,0</t>
  </si>
  <si>
    <t>160,0</t>
  </si>
  <si>
    <t>210,0</t>
  </si>
  <si>
    <t>175,0</t>
  </si>
  <si>
    <t>260,0</t>
  </si>
  <si>
    <t>250,0</t>
  </si>
  <si>
    <t>270,0</t>
  </si>
  <si>
    <t>30,0</t>
  </si>
  <si>
    <t>25,0</t>
  </si>
  <si>
    <t>90,0</t>
  </si>
  <si>
    <t>115,0</t>
  </si>
  <si>
    <t>Мастера 40-49 (03.08.1974)/44</t>
  </si>
  <si>
    <t>95,0</t>
  </si>
  <si>
    <t>165,0</t>
  </si>
  <si>
    <t>220,0</t>
  </si>
  <si>
    <t>200,0</t>
  </si>
  <si>
    <t>195,0</t>
  </si>
  <si>
    <t>215,0</t>
  </si>
  <si>
    <t>230,0</t>
  </si>
  <si>
    <t>285,0</t>
  </si>
  <si>
    <t>280,0</t>
  </si>
  <si>
    <t>300,0</t>
  </si>
  <si>
    <t>170,0</t>
  </si>
  <si>
    <t>205,0</t>
  </si>
  <si>
    <t>185,0</t>
  </si>
  <si>
    <t>Открытая (30.08.1988)/30</t>
  </si>
  <si>
    <t>Открытый чемпионат Иркутской области "Фестиваль силы III" 
WRPF Жим лежа без экипировки 
Ангарск/Иркутская область, 10-11 ноября 2018 года</t>
  </si>
  <si>
    <t>Открытый чемпионат Иркутской области "Фестиваль силы III" 
WRPF Народный жим 1/2 веса  
Ангарск/Иркутская область, 10-11 ноября 2018 года</t>
  </si>
  <si>
    <t>Открытый чемпионат Иркутской области "Фестиваль силы III" 
WAF Rolling Thunder  
Ангарск/Иркутская область, 10-11 ноября 2018 года</t>
  </si>
  <si>
    <t>Открытый чемпионат Иркутской области "Фестиваль силы III" 
WAF Excalibur  
Ангарск/Иркутская область, 10-11 ноября 2018 года</t>
  </si>
  <si>
    <t>Открытый чемпионат Иркутской области "Фестиваль силы III" 
WAF Two Handed Pinch Grip Block  
Ангарск/Иркутская область, 10-11 ноября 2018 года</t>
  </si>
  <si>
    <t>Открытый чемпионат Иркутской области "Фестиваль силы III" 
WAF Apollon's Axle  
Ангарск/Иркутская область, 10-11 ноября 2018 года</t>
  </si>
  <si>
    <t>Открытый чемпионат Иркутской области "Фестиваль силы III" 
WAF Hub  
Ангарск/Иркутская область, 10-11 ноября 2018 года</t>
  </si>
  <si>
    <t xml:space="preserve">Судейская коллегия Открытого чемпионата Иркутской области "Фестиваль силы III" </t>
  </si>
  <si>
    <t>Кутергин Дмитрий/ Ангарск</t>
  </si>
  <si>
    <t>Малых Оксана/ Ангарск</t>
  </si>
  <si>
    <t>Кутергина Галина/ Ангарск</t>
  </si>
  <si>
    <t>Блинов Александр/ Ангарск</t>
  </si>
  <si>
    <t>Дудников Иннокентий/ Ангарск</t>
  </si>
  <si>
    <t>Юниоры 20-23 (06.04.1995)/23</t>
  </si>
  <si>
    <t>Становая тяга</t>
  </si>
  <si>
    <t>Усолье -Сибирское/Иркутская область</t>
  </si>
  <si>
    <t>п. Мишелевка/Иркутская область</t>
  </si>
  <si>
    <t>Девушки 14-16 (01.08.2003)/15</t>
  </si>
  <si>
    <t>Открытая (19.11.1991)/26</t>
  </si>
  <si>
    <t>Открытая (10.02.1989)/29</t>
  </si>
  <si>
    <t>Открытая (04.07.1989)/29</t>
  </si>
  <si>
    <t>Открытая (07.11.1994)/24</t>
  </si>
  <si>
    <t>Юниорки 20-23 (21.11.1997)/20</t>
  </si>
  <si>
    <t>Открытая (01.10.1984)/34</t>
  </si>
  <si>
    <t>Юноши 17-19 (15.08.2001)/17</t>
  </si>
  <si>
    <t>Юноши 14-16 (05.03.2002)/16</t>
  </si>
  <si>
    <t>Юноши 17-19 (11.06.2001)/17</t>
  </si>
  <si>
    <t>Открытая (15.11.1991)/26</t>
  </si>
  <si>
    <t>Открытая (26.02.1982)/36</t>
  </si>
  <si>
    <t>Мастера 50-59 (06.04.1961)/57</t>
  </si>
  <si>
    <t>Юниоры 20-23 (03.05.1997)/21</t>
  </si>
  <si>
    <t>Юниоры 20-23 (04.01.1995)/23</t>
  </si>
  <si>
    <t>Открытая (12.02.1994)/24</t>
  </si>
  <si>
    <t>Открытая (23.06.1982)/36</t>
  </si>
  <si>
    <t>Открытая (26.10.1981)/37</t>
  </si>
  <si>
    <t>Открытая (09.10.1991)/27</t>
  </si>
  <si>
    <t>Открытая (04.05.1989)/29</t>
  </si>
  <si>
    <t>Открытая (08.02.1994)/24</t>
  </si>
  <si>
    <t>Мастера 40-49 (07.07.1978)/40</t>
  </si>
  <si>
    <t>Мастера 40-49 (10.02.1976)/46</t>
  </si>
  <si>
    <t>Юноши 17-19 (17.01.2000)/18</t>
  </si>
  <si>
    <t>82,5</t>
  </si>
  <si>
    <t>ВЕСОВАЯ КАТЕГОРИЯ  60</t>
  </si>
  <si>
    <t>ВЕСОВАЯ КАТЕГОРИЯ  67.5</t>
  </si>
  <si>
    <t>ВЕСОВАЯ КАТЕГОРИЯ   67.5</t>
  </si>
  <si>
    <t>ВЕСОВАЯ КАТЕГОРИЯ  82.5</t>
  </si>
  <si>
    <t>ВЕСОВАЯ КАТЕГОРИЯ 140+</t>
  </si>
  <si>
    <t>Жим многоповторный</t>
  </si>
  <si>
    <t>Открытая (19.09.1991)/27</t>
  </si>
  <si>
    <t>Открытая (15.09.1988)/30</t>
  </si>
  <si>
    <t>Открытая (03.08.1991)/27</t>
  </si>
  <si>
    <t>Открытая (07.11.94)/24</t>
  </si>
  <si>
    <t>ВЕСОВАЯ КАТЕГОРИЯ 82.5</t>
  </si>
  <si>
    <t>ВЕСОВАЯ КАТЕГОРИЯ 100</t>
  </si>
  <si>
    <t>ВЕСОВАЯ КАТЕГОРИЯ 125</t>
  </si>
  <si>
    <t>Открытая (03.05.1997)/21</t>
  </si>
  <si>
    <t>Открытая (06.04.1995)/23</t>
  </si>
  <si>
    <t>Открытая (0401.1995)/23</t>
  </si>
  <si>
    <t>Открытая (18.04.1984)/34</t>
  </si>
  <si>
    <t>77,5</t>
  </si>
  <si>
    <t>Открытая (15.09.1989)/29</t>
  </si>
  <si>
    <t>Открытая (27.03.1989)/29</t>
  </si>
  <si>
    <t>Открытая (30.01.1983)/35</t>
  </si>
  <si>
    <t>Открытая (03.11.1995)/22</t>
  </si>
  <si>
    <t>Армейский жим</t>
  </si>
  <si>
    <t>Подъем на бицепс</t>
  </si>
  <si>
    <t>Открытый чемпионат Иркутской области "Фестиваль силы III" 
СПР Пауэрспорт 
Ангарск/Иркутская область, 10-11 ноября 2018 года</t>
  </si>
  <si>
    <t>Тяга</t>
  </si>
  <si>
    <t>Юниоры 13-23 (11.06.2001)/17</t>
  </si>
  <si>
    <t>Юниоры 13-23 (02.03.1999)/19</t>
  </si>
  <si>
    <t>Юноши 13-23 (11.06.2001)/17</t>
  </si>
  <si>
    <t>Юноши 13-23 (02.03.1999)/19</t>
  </si>
  <si>
    <t>Открытый чемпионат Иркутской области "Фестиваль силы III" 
WRPF Силовое двоеборье
Ангарск/Иркутская область, 10-11 ноября 2018 года</t>
  </si>
  <si>
    <t>Открытый чемпионат Иркутской области "Фестиваль силы III" 
WRPF Народный жим 1 вес
Ангарск/Иркутская область, 10-11 ноября 2018 года</t>
  </si>
  <si>
    <t>Открытый чемпионат Иркутской области "Фестиваль силы III" 
WRPF Становая тяга
Ангарск/Иркутская область, 10-11 ноября 2018 года</t>
  </si>
  <si>
    <t>ВЕСОВАЯ КАТЕГОРИЯ  125</t>
  </si>
  <si>
    <t>Открытая (15.09.1989)/27</t>
  </si>
  <si>
    <t>Открытая (26.02.1984)/34</t>
  </si>
  <si>
    <t>Юниоры 20-23 (24.12.1996)/21</t>
  </si>
  <si>
    <t>67,50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</si>
</sst>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#,##0.0000"/>
    <numFmt numFmtId="166" formatCode="0.0"/>
    <numFmt numFmtId="167" formatCode="#,##0.0"/>
  </numFmts>
  <fonts count="28"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24"/>
      <name val="Arial Cyr"/>
      <family val="2"/>
      <charset val="204"/>
    </font>
    <font>
      <b/>
      <sz val="11"/>
      <name val="Arial Cyr"/>
      <family val="2"/>
      <charset val="204"/>
    </font>
    <font>
      <i/>
      <sz val="12"/>
      <name val="Arial Cyr"/>
      <family val="2"/>
      <charset val="204"/>
    </font>
    <font>
      <b/>
      <strike/>
      <sz val="10"/>
      <color indexed="10"/>
      <name val="Arial Cyr"/>
      <family val="2"/>
      <charset val="204"/>
    </font>
    <font>
      <b/>
      <sz val="20"/>
      <name val="Arial Cyr"/>
      <family val="2"/>
      <charset val="204"/>
    </font>
    <font>
      <b/>
      <strike/>
      <sz val="10"/>
      <color rgb="FFFF0000"/>
      <name val="Arial Cyr"/>
      <family val="2"/>
      <charset val="204"/>
    </font>
    <font>
      <b/>
      <strike/>
      <sz val="10"/>
      <color rgb="FFFF0000"/>
      <name val="Arial Cyr"/>
      <charset val="204"/>
    </font>
    <font>
      <sz val="10"/>
      <name val="Arial Cyr"/>
      <charset val="204"/>
    </font>
    <font>
      <sz val="10"/>
      <color rgb="FF000000"/>
      <name val="Arial Cyr"/>
      <charset val="204"/>
    </font>
    <font>
      <b/>
      <sz val="10"/>
      <name val="Arial Cyr"/>
      <charset val="204"/>
    </font>
    <font>
      <b/>
      <sz val="10"/>
      <color rgb="FFFF0000"/>
      <name val="Arial Cyr"/>
      <family val="2"/>
      <charset val="204"/>
    </font>
    <font>
      <b/>
      <strike/>
      <sz val="10"/>
      <name val="Arial Cyr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trike/>
      <sz val="10"/>
      <color indexed="10"/>
      <name val="Arial Cyr"/>
      <charset val="204"/>
    </font>
    <font>
      <b/>
      <strike/>
      <sz val="11"/>
      <color rgb="FFFF0000"/>
      <name val="Arial Cyr"/>
      <charset val="204"/>
    </font>
    <font>
      <b/>
      <strike/>
      <sz val="11"/>
      <color indexed="10"/>
      <name val="Arial Cyr"/>
      <charset val="204"/>
    </font>
    <font>
      <b/>
      <sz val="11"/>
      <color rgb="FFFF0000"/>
      <name val="Arial Cyr"/>
      <charset val="204"/>
    </font>
    <font>
      <sz val="11"/>
      <color rgb="FF000000"/>
      <name val="Arial Cyr"/>
      <charset val="204"/>
    </font>
    <font>
      <b/>
      <sz val="10"/>
      <color theme="1"/>
      <name val="Arial Cyr"/>
      <family val="2"/>
      <charset val="204"/>
    </font>
    <font>
      <sz val="18"/>
      <name val="Arial Cyr"/>
      <charset val="204"/>
    </font>
    <font>
      <i/>
      <sz val="12"/>
      <name val="Arial Cyr"/>
      <charset val="204"/>
    </font>
    <font>
      <i/>
      <sz val="11"/>
      <name val="Arial Cyr"/>
      <charset val="204"/>
    </font>
    <font>
      <i/>
      <sz val="10"/>
      <name val="Arial Cyr"/>
      <charset val="204"/>
    </font>
    <font>
      <b/>
      <i/>
      <strike/>
      <sz val="10"/>
      <color indexed="10"/>
      <name val="Arial Cyr"/>
      <charset val="204"/>
    </font>
    <font>
      <b/>
      <sz val="10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theme="0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51"/>
      </patternFill>
    </fill>
  </fills>
  <borders count="6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7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1" fillId="0" borderId="0" xfId="0" applyFont="1" applyAlignment="1">
      <alignment horizontal="center"/>
    </xf>
    <xf numFmtId="1" fontId="3" fillId="0" borderId="6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49" fontId="0" fillId="0" borderId="8" xfId="0" applyNumberForma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/>
    </xf>
    <xf numFmtId="49" fontId="0" fillId="0" borderId="28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/>
    </xf>
    <xf numFmtId="0" fontId="9" fillId="0" borderId="28" xfId="0" applyFont="1" applyBorder="1" applyAlignment="1">
      <alignment horizontal="center" wrapText="1"/>
    </xf>
    <xf numFmtId="49" fontId="3" fillId="0" borderId="31" xfId="0" applyNumberFormat="1" applyFon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/>
    </xf>
    <xf numFmtId="49" fontId="0" fillId="0" borderId="29" xfId="0" applyNumberFormat="1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49" fontId="0" fillId="0" borderId="29" xfId="0" applyNumberForma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164" fontId="1" fillId="0" borderId="29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49" fontId="18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" fillId="0" borderId="28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0" fillId="0" borderId="27" xfId="0" applyNumberForma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 wrapText="1"/>
    </xf>
    <xf numFmtId="166" fontId="1" fillId="0" borderId="8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166" fontId="1" fillId="2" borderId="0" xfId="0" applyNumberFormat="1" applyFont="1" applyFill="1" applyBorder="1" applyAlignment="1">
      <alignment horizontal="center" vertical="center"/>
    </xf>
    <xf numFmtId="166" fontId="1" fillId="2" borderId="8" xfId="0" applyNumberFormat="1" applyFon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/>
    </xf>
    <xf numFmtId="164" fontId="0" fillId="0" borderId="28" xfId="0" applyNumberFormat="1" applyFont="1" applyBorder="1" applyAlignment="1">
      <alignment horizontal="center" wrapText="1"/>
    </xf>
    <xf numFmtId="49" fontId="11" fillId="4" borderId="28" xfId="0" applyNumberFormat="1" applyFont="1" applyFill="1" applyBorder="1" applyAlignment="1">
      <alignment horizontal="center" vertical="center"/>
    </xf>
    <xf numFmtId="49" fontId="5" fillId="0" borderId="28" xfId="0" applyNumberFormat="1" applyFont="1" applyFill="1" applyBorder="1" applyAlignment="1">
      <alignment horizontal="center" vertical="center"/>
    </xf>
    <xf numFmtId="164" fontId="1" fillId="0" borderId="28" xfId="0" applyNumberFormat="1" applyFon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/>
    </xf>
    <xf numFmtId="49" fontId="4" fillId="0" borderId="46" xfId="0" applyNumberFormat="1" applyFont="1" applyFill="1" applyBorder="1" applyAlignment="1">
      <alignment horizontal="center" vertical="center"/>
    </xf>
    <xf numFmtId="164" fontId="0" fillId="0" borderId="46" xfId="0" applyNumberFormat="1" applyFont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vertical="center"/>
    </xf>
    <xf numFmtId="166" fontId="1" fillId="2" borderId="28" xfId="0" applyNumberFormat="1" applyFont="1" applyFill="1" applyBorder="1" applyAlignment="1">
      <alignment horizontal="center" vertical="center"/>
    </xf>
    <xf numFmtId="166" fontId="1" fillId="0" borderId="28" xfId="0" applyNumberFormat="1" applyFont="1" applyFill="1" applyBorder="1" applyAlignment="1">
      <alignment horizontal="center" vertical="center"/>
    </xf>
    <xf numFmtId="166" fontId="11" fillId="4" borderId="8" xfId="0" applyNumberFormat="1" applyFont="1" applyFill="1" applyBorder="1" applyAlignment="1">
      <alignment horizontal="center" vertical="center"/>
    </xf>
    <xf numFmtId="166" fontId="11" fillId="4" borderId="28" xfId="0" applyNumberFormat="1" applyFont="1" applyFill="1" applyBorder="1" applyAlignment="1">
      <alignment horizontal="center" vertical="center"/>
    </xf>
    <xf numFmtId="166" fontId="11" fillId="4" borderId="8" xfId="0" applyNumberFormat="1" applyFont="1" applyFill="1" applyBorder="1" applyAlignment="1">
      <alignment horizontal="center"/>
    </xf>
    <xf numFmtId="166" fontId="8" fillId="5" borderId="8" xfId="0" applyNumberFormat="1" applyFont="1" applyFill="1" applyBorder="1" applyAlignment="1">
      <alignment horizontal="center"/>
    </xf>
    <xf numFmtId="166" fontId="8" fillId="5" borderId="8" xfId="0" applyNumberFormat="1" applyFont="1" applyFill="1" applyBorder="1" applyAlignment="1">
      <alignment horizontal="center" vertical="center"/>
    </xf>
    <xf numFmtId="166" fontId="1" fillId="4" borderId="8" xfId="0" applyNumberFormat="1" applyFont="1" applyFill="1" applyBorder="1" applyAlignment="1">
      <alignment horizontal="center" vertical="center"/>
    </xf>
    <xf numFmtId="166" fontId="11" fillId="0" borderId="8" xfId="0" applyNumberFormat="1" applyFont="1" applyFill="1" applyBorder="1" applyAlignment="1">
      <alignment horizontal="center" vertical="center"/>
    </xf>
    <xf numFmtId="166" fontId="1" fillId="6" borderId="8" xfId="0" applyNumberFormat="1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wrapText="1"/>
    </xf>
    <xf numFmtId="49" fontId="0" fillId="0" borderId="46" xfId="0" applyNumberForma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49" fontId="1" fillId="0" borderId="46" xfId="0" applyNumberFormat="1" applyFont="1" applyFill="1" applyBorder="1" applyAlignment="1">
      <alignment horizontal="center" vertical="center"/>
    </xf>
    <xf numFmtId="49" fontId="0" fillId="0" borderId="4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49" fontId="4" fillId="0" borderId="0" xfId="0" applyNumberFormat="1" applyFont="1" applyFill="1" applyBorder="1" applyAlignment="1">
      <alignment vertical="center"/>
    </xf>
    <xf numFmtId="166" fontId="11" fillId="4" borderId="28" xfId="0" applyNumberFormat="1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>
      <alignment horizontal="center" wrapText="1"/>
    </xf>
    <xf numFmtId="49" fontId="1" fillId="2" borderId="0" xfId="0" applyNumberFormat="1" applyFont="1" applyFill="1" applyBorder="1" applyAlignment="1">
      <alignment horizontal="center" vertical="center"/>
    </xf>
    <xf numFmtId="166" fontId="11" fillId="4" borderId="0" xfId="0" applyNumberFormat="1" applyFont="1" applyFill="1" applyBorder="1" applyAlignment="1">
      <alignment horizontal="center"/>
    </xf>
    <xf numFmtId="166" fontId="1" fillId="0" borderId="0" xfId="0" applyNumberFormat="1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/>
    </xf>
    <xf numFmtId="49" fontId="1" fillId="0" borderId="47" xfId="0" applyNumberFormat="1" applyFont="1" applyFill="1" applyBorder="1" applyAlignment="1">
      <alignment horizontal="center" vertical="center"/>
    </xf>
    <xf numFmtId="49" fontId="1" fillId="2" borderId="46" xfId="0" applyNumberFormat="1" applyFont="1" applyFill="1" applyBorder="1" applyAlignment="1">
      <alignment horizontal="center" vertical="center"/>
    </xf>
    <xf numFmtId="2" fontId="11" fillId="4" borderId="46" xfId="0" applyNumberFormat="1" applyFont="1" applyFill="1" applyBorder="1" applyAlignment="1">
      <alignment horizontal="center"/>
    </xf>
    <xf numFmtId="166" fontId="11" fillId="4" borderId="46" xfId="0" applyNumberFormat="1" applyFont="1" applyFill="1" applyBorder="1" applyAlignment="1">
      <alignment horizontal="center"/>
    </xf>
    <xf numFmtId="166" fontId="1" fillId="0" borderId="46" xfId="0" applyNumberFormat="1" applyFont="1" applyFill="1" applyBorder="1" applyAlignment="1">
      <alignment horizontal="center" vertical="center"/>
    </xf>
    <xf numFmtId="49" fontId="0" fillId="0" borderId="27" xfId="0" applyNumberForma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wrapText="1"/>
    </xf>
    <xf numFmtId="49" fontId="0" fillId="0" borderId="9" xfId="0" applyNumberFormat="1" applyFill="1" applyBorder="1" applyAlignment="1">
      <alignment horizontal="center" vertical="center"/>
    </xf>
    <xf numFmtId="166" fontId="11" fillId="4" borderId="9" xfId="0" applyNumberFormat="1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49" fontId="11" fillId="0" borderId="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 vertical="center"/>
    </xf>
    <xf numFmtId="166" fontId="1" fillId="0" borderId="9" xfId="0" applyNumberFormat="1" applyFont="1" applyFill="1" applyBorder="1" applyAlignment="1">
      <alignment horizontal="center" vertical="center"/>
    </xf>
    <xf numFmtId="49" fontId="0" fillId="0" borderId="48" xfId="0" applyNumberFormat="1" applyFill="1" applyBorder="1" applyAlignment="1">
      <alignment horizontal="center" vertical="center"/>
    </xf>
    <xf numFmtId="2" fontId="0" fillId="0" borderId="28" xfId="0" applyNumberFormat="1" applyFill="1" applyBorder="1" applyAlignment="1">
      <alignment horizontal="center" vertical="center"/>
    </xf>
    <xf numFmtId="49" fontId="1" fillId="2" borderId="28" xfId="0" applyNumberFormat="1" applyFont="1" applyFill="1" applyBorder="1" applyAlignment="1">
      <alignment horizontal="center" vertical="center"/>
    </xf>
    <xf numFmtId="166" fontId="11" fillId="4" borderId="29" xfId="0" applyNumberFormat="1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 vertical="center"/>
    </xf>
    <xf numFmtId="166" fontId="1" fillId="3" borderId="28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66" fontId="11" fillId="4" borderId="0" xfId="0" applyNumberFormat="1" applyFont="1" applyFill="1" applyBorder="1" applyAlignment="1">
      <alignment horizontal="center" vertical="center"/>
    </xf>
    <xf numFmtId="166" fontId="1" fillId="2" borderId="46" xfId="0" applyNumberFormat="1" applyFont="1" applyFill="1" applyBorder="1" applyAlignment="1">
      <alignment horizontal="center" vertical="center"/>
    </xf>
    <xf numFmtId="49" fontId="1" fillId="0" borderId="49" xfId="0" applyNumberFormat="1" applyFont="1" applyFill="1" applyBorder="1" applyAlignment="1">
      <alignment horizontal="center" vertical="center"/>
    </xf>
    <xf numFmtId="49" fontId="0" fillId="0" borderId="50" xfId="0" applyNumberFormat="1" applyFill="1" applyBorder="1" applyAlignment="1">
      <alignment horizontal="center" vertical="center"/>
    </xf>
    <xf numFmtId="49" fontId="0" fillId="0" borderId="30" xfId="0" applyNumberFormat="1" applyFill="1" applyBorder="1" applyAlignment="1">
      <alignment horizontal="center" vertical="center"/>
    </xf>
    <xf numFmtId="49" fontId="0" fillId="0" borderId="30" xfId="0" applyNumberFormat="1" applyFont="1" applyFill="1" applyBorder="1" applyAlignment="1">
      <alignment horizontal="center" vertical="center"/>
    </xf>
    <xf numFmtId="166" fontId="1" fillId="2" borderId="30" xfId="0" applyNumberFormat="1" applyFont="1" applyFill="1" applyBorder="1" applyAlignment="1">
      <alignment horizontal="center" vertical="center"/>
    </xf>
    <xf numFmtId="166" fontId="1" fillId="2" borderId="29" xfId="0" applyNumberFormat="1" applyFont="1" applyFill="1" applyBorder="1" applyAlignment="1">
      <alignment horizontal="center" vertical="center"/>
    </xf>
    <xf numFmtId="166" fontId="5" fillId="0" borderId="29" xfId="0" applyNumberFormat="1" applyFont="1" applyFill="1" applyBorder="1" applyAlignment="1">
      <alignment horizontal="center" vertical="center"/>
    </xf>
    <xf numFmtId="166" fontId="1" fillId="2" borderId="47" xfId="0" applyNumberFormat="1" applyFont="1" applyFill="1" applyBorder="1" applyAlignment="1">
      <alignment horizontal="center" vertical="center"/>
    </xf>
    <xf numFmtId="166" fontId="11" fillId="4" borderId="27" xfId="0" applyNumberFormat="1" applyFont="1" applyFill="1" applyBorder="1" applyAlignment="1">
      <alignment horizontal="center"/>
    </xf>
    <xf numFmtId="166" fontId="1" fillId="2" borderId="49" xfId="0" applyNumberFormat="1" applyFont="1" applyFill="1" applyBorder="1" applyAlignment="1">
      <alignment horizontal="center" vertical="center"/>
    </xf>
    <xf numFmtId="166" fontId="11" fillId="4" borderId="33" xfId="0" applyNumberFormat="1" applyFont="1" applyFill="1" applyBorder="1" applyAlignment="1">
      <alignment horizontal="center" vertical="center"/>
    </xf>
    <xf numFmtId="166" fontId="1" fillId="0" borderId="27" xfId="0" applyNumberFormat="1" applyFont="1" applyFill="1" applyBorder="1" applyAlignment="1">
      <alignment horizontal="center" vertical="center"/>
    </xf>
    <xf numFmtId="166" fontId="1" fillId="0" borderId="50" xfId="0" applyNumberFormat="1" applyFont="1" applyFill="1" applyBorder="1" applyAlignment="1">
      <alignment horizontal="center" vertical="center"/>
    </xf>
    <xf numFmtId="166" fontId="1" fillId="0" borderId="48" xfId="0" applyNumberFormat="1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64" fontId="1" fillId="0" borderId="50" xfId="0" applyNumberFormat="1" applyFont="1" applyFill="1" applyBorder="1" applyAlignment="1">
      <alignment horizontal="center" vertical="center"/>
    </xf>
    <xf numFmtId="166" fontId="11" fillId="4" borderId="29" xfId="0" applyNumberFormat="1" applyFont="1" applyFill="1" applyBorder="1" applyAlignment="1">
      <alignment horizontal="center" vertical="center"/>
    </xf>
    <xf numFmtId="164" fontId="1" fillId="0" borderId="48" xfId="0" applyNumberFormat="1" applyFont="1" applyFill="1" applyBorder="1" applyAlignment="1">
      <alignment horizontal="center" vertical="center"/>
    </xf>
    <xf numFmtId="166" fontId="1" fillId="0" borderId="10" xfId="0" applyNumberFormat="1" applyFont="1" applyFill="1" applyBorder="1" applyAlignment="1">
      <alignment horizontal="center" vertical="center"/>
    </xf>
    <xf numFmtId="166" fontId="11" fillId="0" borderId="29" xfId="0" applyNumberFormat="1" applyFont="1" applyFill="1" applyBorder="1" applyAlignment="1">
      <alignment horizontal="center"/>
    </xf>
    <xf numFmtId="49" fontId="7" fillId="0" borderId="8" xfId="0" applyNumberFormat="1" applyFont="1" applyFill="1" applyBorder="1" applyAlignment="1">
      <alignment horizontal="center" vertical="center"/>
    </xf>
    <xf numFmtId="166" fontId="11" fillId="0" borderId="27" xfId="0" applyNumberFormat="1" applyFont="1" applyFill="1" applyBorder="1" applyAlignment="1">
      <alignment horizontal="center"/>
    </xf>
    <xf numFmtId="166" fontId="11" fillId="0" borderId="48" xfId="0" applyNumberFormat="1" applyFont="1" applyFill="1" applyBorder="1" applyAlignment="1">
      <alignment horizontal="center" vertical="center"/>
    </xf>
    <xf numFmtId="166" fontId="11" fillId="0" borderId="8" xfId="0" applyNumberFormat="1" applyFont="1" applyFill="1" applyBorder="1" applyAlignment="1">
      <alignment horizontal="center"/>
    </xf>
    <xf numFmtId="167" fontId="11" fillId="4" borderId="28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49" fontId="19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wrapText="1"/>
    </xf>
    <xf numFmtId="49" fontId="11" fillId="4" borderId="0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166" fontId="11" fillId="2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 vertical="center"/>
    </xf>
    <xf numFmtId="49" fontId="11" fillId="0" borderId="47" xfId="0" applyNumberFormat="1" applyFont="1" applyFill="1" applyBorder="1" applyAlignment="1">
      <alignment horizontal="center" vertical="center"/>
    </xf>
    <xf numFmtId="49" fontId="9" fillId="0" borderId="46" xfId="0" applyNumberFormat="1" applyFont="1" applyFill="1" applyBorder="1" applyAlignment="1">
      <alignment horizontal="center" vertical="center"/>
    </xf>
    <xf numFmtId="164" fontId="9" fillId="0" borderId="46" xfId="0" applyNumberFormat="1" applyFont="1" applyBorder="1" applyAlignment="1">
      <alignment horizontal="center" wrapText="1"/>
    </xf>
    <xf numFmtId="49" fontId="8" fillId="3" borderId="46" xfId="0" applyNumberFormat="1" applyFont="1" applyFill="1" applyBorder="1" applyAlignment="1">
      <alignment horizontal="center" vertical="center"/>
    </xf>
    <xf numFmtId="49" fontId="11" fillId="0" borderId="46" xfId="0" applyNumberFormat="1" applyFont="1" applyFill="1" applyBorder="1" applyAlignment="1">
      <alignment horizontal="center" vertical="center"/>
    </xf>
    <xf numFmtId="165" fontId="11" fillId="0" borderId="46" xfId="0" applyNumberFormat="1" applyFont="1" applyFill="1" applyBorder="1" applyAlignment="1">
      <alignment horizontal="center" vertical="center"/>
    </xf>
    <xf numFmtId="49" fontId="9" fillId="0" borderId="27" xfId="0" applyNumberFormat="1" applyFont="1" applyFill="1" applyBorder="1" applyAlignment="1">
      <alignment horizontal="center" vertical="center"/>
    </xf>
    <xf numFmtId="49" fontId="11" fillId="0" borderId="49" xfId="0" applyNumberFormat="1" applyFont="1" applyFill="1" applyBorder="1" applyAlignment="1">
      <alignment horizontal="center" vertical="center"/>
    </xf>
    <xf numFmtId="49" fontId="9" fillId="0" borderId="50" xfId="0" applyNumberFormat="1" applyFont="1" applyFill="1" applyBorder="1" applyAlignment="1">
      <alignment horizontal="center" vertical="center"/>
    </xf>
    <xf numFmtId="49" fontId="11" fillId="0" borderId="33" xfId="0" applyNumberFormat="1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49" fontId="8" fillId="3" borderId="9" xfId="0" applyNumberFormat="1" applyFont="1" applyFill="1" applyBorder="1" applyAlignment="1">
      <alignment horizontal="center" vertical="center"/>
    </xf>
    <xf numFmtId="165" fontId="11" fillId="0" borderId="9" xfId="0" applyNumberFormat="1" applyFont="1" applyFill="1" applyBorder="1" applyAlignment="1">
      <alignment horizontal="center" vertical="center"/>
    </xf>
    <xf numFmtId="49" fontId="9" fillId="0" borderId="48" xfId="0" applyNumberFormat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4" fontId="9" fillId="0" borderId="28" xfId="0" applyNumberFormat="1" applyFont="1" applyFill="1" applyBorder="1" applyAlignment="1">
      <alignment horizontal="center" vertical="center"/>
    </xf>
    <xf numFmtId="4" fontId="9" fillId="0" borderId="30" xfId="0" applyNumberFormat="1" applyFont="1" applyFill="1" applyBorder="1" applyAlignment="1">
      <alignment horizontal="center" vertical="center"/>
    </xf>
    <xf numFmtId="49" fontId="9" fillId="0" borderId="30" xfId="0" applyNumberFormat="1" applyFont="1" applyFill="1" applyBorder="1" applyAlignment="1">
      <alignment horizontal="center" vertical="center"/>
    </xf>
    <xf numFmtId="49" fontId="9" fillId="0" borderId="29" xfId="0" applyNumberFormat="1" applyFont="1" applyFill="1" applyBorder="1" applyAlignment="1">
      <alignment horizontal="center" vertical="center"/>
    </xf>
    <xf numFmtId="49" fontId="9" fillId="0" borderId="28" xfId="0" applyNumberFormat="1" applyFont="1" applyFill="1" applyBorder="1" applyAlignment="1">
      <alignment horizontal="center" vertical="center"/>
    </xf>
    <xf numFmtId="49" fontId="27" fillId="3" borderId="30" xfId="0" applyNumberFormat="1" applyFont="1" applyFill="1" applyBorder="1" applyAlignment="1">
      <alignment horizontal="center" vertical="center"/>
    </xf>
    <xf numFmtId="49" fontId="11" fillId="2" borderId="30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49" fontId="16" fillId="0" borderId="28" xfId="0" applyNumberFormat="1" applyFont="1" applyFill="1" applyBorder="1" applyAlignment="1">
      <alignment horizontal="center" vertical="center"/>
    </xf>
    <xf numFmtId="0" fontId="11" fillId="4" borderId="30" xfId="0" applyNumberFormat="1" applyFont="1" applyFill="1" applyBorder="1" applyAlignment="1">
      <alignment horizontal="center" vertical="center"/>
    </xf>
    <xf numFmtId="49" fontId="16" fillId="0" borderId="30" xfId="0" applyNumberFormat="1" applyFont="1" applyFill="1" applyBorder="1" applyAlignment="1">
      <alignment horizontal="center" vertical="center"/>
    </xf>
    <xf numFmtId="49" fontId="11" fillId="4" borderId="29" xfId="0" applyNumberFormat="1" applyFont="1" applyFill="1" applyBorder="1" applyAlignment="1">
      <alignment horizontal="center" vertical="center"/>
    </xf>
    <xf numFmtId="167" fontId="11" fillId="0" borderId="28" xfId="0" applyNumberFormat="1" applyFont="1" applyFill="1" applyBorder="1" applyAlignment="1">
      <alignment horizontal="center" vertical="center"/>
    </xf>
    <xf numFmtId="49" fontId="11" fillId="0" borderId="30" xfId="0" applyNumberFormat="1" applyFont="1" applyFill="1" applyBorder="1" applyAlignment="1">
      <alignment horizontal="center" vertical="center"/>
    </xf>
    <xf numFmtId="49" fontId="11" fillId="0" borderId="29" xfId="0" applyNumberFormat="1" applyFont="1" applyFill="1" applyBorder="1" applyAlignment="1">
      <alignment horizontal="center" vertical="center"/>
    </xf>
    <xf numFmtId="166" fontId="11" fillId="2" borderId="46" xfId="0" applyNumberFormat="1" applyFont="1" applyFill="1" applyBorder="1" applyAlignment="1">
      <alignment horizontal="center" vertical="center"/>
    </xf>
    <xf numFmtId="164" fontId="11" fillId="0" borderId="46" xfId="0" applyNumberFormat="1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wrapText="1"/>
    </xf>
    <xf numFmtId="49" fontId="11" fillId="2" borderId="28" xfId="0" applyNumberFormat="1" applyFont="1" applyFill="1" applyBorder="1" applyAlignment="1">
      <alignment horizontal="center" vertical="center"/>
    </xf>
    <xf numFmtId="164" fontId="11" fillId="0" borderId="27" xfId="0" applyNumberFormat="1" applyFont="1" applyFill="1" applyBorder="1" applyAlignment="1">
      <alignment horizontal="center" vertical="center"/>
    </xf>
    <xf numFmtId="164" fontId="11" fillId="0" borderId="48" xfId="0" applyNumberFormat="1" applyFont="1" applyFill="1" applyBorder="1" applyAlignment="1">
      <alignment horizontal="center" vertical="center"/>
    </xf>
    <xf numFmtId="164" fontId="11" fillId="0" borderId="28" xfId="0" applyNumberFormat="1" applyFont="1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11" fillId="2" borderId="33" xfId="0" applyNumberFormat="1" applyFont="1" applyFill="1" applyBorder="1" applyAlignment="1">
      <alignment horizontal="center" vertical="center"/>
    </xf>
    <xf numFmtId="166" fontId="11" fillId="4" borderId="48" xfId="0" applyNumberFormat="1" applyFont="1" applyFill="1" applyBorder="1" applyAlignment="1">
      <alignment horizontal="center"/>
    </xf>
    <xf numFmtId="166" fontId="11" fillId="4" borderId="47" xfId="0" applyNumberFormat="1" applyFont="1" applyFill="1" applyBorder="1" applyAlignment="1">
      <alignment horizontal="center"/>
    </xf>
    <xf numFmtId="49" fontId="11" fillId="0" borderId="27" xfId="0" applyNumberFormat="1" applyFont="1" applyFill="1" applyBorder="1" applyAlignment="1">
      <alignment horizontal="center" vertical="center"/>
    </xf>
    <xf numFmtId="49" fontId="11" fillId="0" borderId="48" xfId="0" applyNumberFormat="1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49" fontId="11" fillId="2" borderId="49" xfId="0" applyNumberFormat="1" applyFont="1" applyFill="1" applyBorder="1" applyAlignment="1">
      <alignment horizontal="center" vertical="center"/>
    </xf>
    <xf numFmtId="49" fontId="11" fillId="2" borderId="50" xfId="0" applyNumberFormat="1" applyFont="1" applyFill="1" applyBorder="1" applyAlignment="1">
      <alignment horizontal="center" vertical="center"/>
    </xf>
    <xf numFmtId="0" fontId="8" fillId="3" borderId="27" xfId="0" applyNumberFormat="1" applyFont="1" applyFill="1" applyBorder="1" applyAlignment="1">
      <alignment horizontal="center" vertical="center"/>
    </xf>
    <xf numFmtId="49" fontId="16" fillId="0" borderId="48" xfId="0" applyNumberFormat="1" applyFont="1" applyFill="1" applyBorder="1" applyAlignment="1">
      <alignment horizontal="center" vertical="center"/>
    </xf>
    <xf numFmtId="164" fontId="11" fillId="0" borderId="50" xfId="0" applyNumberFormat="1" applyFont="1" applyFill="1" applyBorder="1" applyAlignment="1">
      <alignment horizontal="center" vertical="center"/>
    </xf>
    <xf numFmtId="164" fontId="11" fillId="0" borderId="30" xfId="0" applyNumberFormat="1" applyFont="1" applyFill="1" applyBorder="1" applyAlignment="1">
      <alignment horizontal="center" vertical="center"/>
    </xf>
    <xf numFmtId="49" fontId="8" fillId="3" borderId="49" xfId="0" applyNumberFormat="1" applyFont="1" applyFill="1" applyBorder="1" applyAlignment="1">
      <alignment horizontal="center" vertical="center"/>
    </xf>
    <xf numFmtId="49" fontId="11" fillId="0" borderId="50" xfId="0" applyNumberFormat="1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/>
    </xf>
    <xf numFmtId="49" fontId="9" fillId="0" borderId="47" xfId="0" applyNumberFormat="1" applyFont="1" applyFill="1" applyBorder="1" applyAlignment="1">
      <alignment horizontal="center" vertical="center"/>
    </xf>
    <xf numFmtId="49" fontId="9" fillId="0" borderId="49" xfId="0" applyNumberFormat="1" applyFont="1" applyFill="1" applyBorder="1" applyAlignment="1">
      <alignment horizontal="center" vertical="center"/>
    </xf>
    <xf numFmtId="49" fontId="9" fillId="0" borderId="33" xfId="0" applyNumberFormat="1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center"/>
    </xf>
    <xf numFmtId="166" fontId="11" fillId="4" borderId="50" xfId="0" applyNumberFormat="1" applyFont="1" applyFill="1" applyBorder="1" applyAlignment="1">
      <alignment horizontal="center"/>
    </xf>
    <xf numFmtId="49" fontId="16" fillId="0" borderId="50" xfId="0" applyNumberFormat="1" applyFont="1" applyFill="1" applyBorder="1" applyAlignment="1">
      <alignment horizontal="center" vertical="center"/>
    </xf>
    <xf numFmtId="166" fontId="8" fillId="0" borderId="50" xfId="0" applyNumberFormat="1" applyFont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166" fontId="11" fillId="4" borderId="30" xfId="0" applyNumberFormat="1" applyFont="1" applyFill="1" applyBorder="1" applyAlignment="1">
      <alignment horizontal="center"/>
    </xf>
    <xf numFmtId="49" fontId="11" fillId="4" borderId="30" xfId="0" applyNumberFormat="1" applyFont="1" applyFill="1" applyBorder="1" applyAlignment="1">
      <alignment horizontal="center" vertical="center"/>
    </xf>
    <xf numFmtId="49" fontId="16" fillId="0" borderId="29" xfId="0" applyNumberFormat="1" applyFont="1" applyFill="1" applyBorder="1" applyAlignment="1">
      <alignment horizontal="center" vertical="center"/>
    </xf>
    <xf numFmtId="166" fontId="11" fillId="2" borderId="9" xfId="0" applyNumberFormat="1" applyFont="1" applyFill="1" applyBorder="1" applyAlignment="1">
      <alignment horizontal="center" vertical="center"/>
    </xf>
    <xf numFmtId="166" fontId="11" fillId="2" borderId="47" xfId="0" applyNumberFormat="1" applyFont="1" applyFill="1" applyBorder="1" applyAlignment="1">
      <alignment horizontal="center" vertical="center"/>
    </xf>
    <xf numFmtId="166" fontId="11" fillId="2" borderId="49" xfId="0" applyNumberFormat="1" applyFont="1" applyFill="1" applyBorder="1" applyAlignment="1">
      <alignment horizontal="center" vertical="center"/>
    </xf>
    <xf numFmtId="166" fontId="8" fillId="0" borderId="49" xfId="0" applyNumberFormat="1" applyFont="1" applyFill="1" applyBorder="1" applyAlignment="1">
      <alignment horizontal="center" vertical="center"/>
    </xf>
    <xf numFmtId="166" fontId="11" fillId="4" borderId="49" xfId="0" applyNumberFormat="1" applyFont="1" applyFill="1" applyBorder="1" applyAlignment="1">
      <alignment horizontal="center"/>
    </xf>
    <xf numFmtId="166" fontId="11" fillId="2" borderId="33" xfId="0" applyNumberFormat="1" applyFont="1" applyFill="1" applyBorder="1" applyAlignment="1">
      <alignment horizontal="center" vertical="center"/>
    </xf>
    <xf numFmtId="166" fontId="16" fillId="0" borderId="49" xfId="0" applyNumberFormat="1" applyFont="1" applyFill="1" applyBorder="1" applyAlignment="1">
      <alignment horizontal="center" vertical="center"/>
    </xf>
    <xf numFmtId="166" fontId="8" fillId="0" borderId="33" xfId="0" applyNumberFormat="1" applyFont="1" applyFill="1" applyBorder="1" applyAlignment="1">
      <alignment horizontal="center" vertical="center"/>
    </xf>
    <xf numFmtId="166" fontId="11" fillId="4" borderId="30" xfId="0" applyNumberFormat="1" applyFont="1" applyFill="1" applyBorder="1" applyAlignment="1">
      <alignment horizontal="center" vertical="center"/>
    </xf>
    <xf numFmtId="166" fontId="11" fillId="2" borderId="30" xfId="0" applyNumberFormat="1" applyFont="1" applyFill="1" applyBorder="1" applyAlignment="1">
      <alignment horizontal="center" vertical="center"/>
    </xf>
    <xf numFmtId="166" fontId="8" fillId="0" borderId="30" xfId="0" applyNumberFormat="1" applyFont="1" applyFill="1" applyBorder="1" applyAlignment="1">
      <alignment horizontal="center" vertical="center"/>
    </xf>
    <xf numFmtId="166" fontId="8" fillId="0" borderId="27" xfId="0" applyNumberFormat="1" applyFont="1" applyFill="1" applyBorder="1" applyAlignment="1">
      <alignment horizontal="center" vertical="center"/>
    </xf>
    <xf numFmtId="166" fontId="16" fillId="0" borderId="50" xfId="0" applyNumberFormat="1" applyFont="1" applyFill="1" applyBorder="1" applyAlignment="1">
      <alignment horizontal="center" vertical="center"/>
    </xf>
    <xf numFmtId="166" fontId="8" fillId="0" borderId="47" xfId="0" applyNumberFormat="1" applyFont="1" applyFill="1" applyBorder="1" applyAlignment="1">
      <alignment horizontal="center" vertical="center"/>
    </xf>
    <xf numFmtId="166" fontId="8" fillId="0" borderId="28" xfId="0" applyNumberFormat="1" applyFont="1" applyFill="1" applyBorder="1" applyAlignment="1">
      <alignment horizontal="center" vertical="center"/>
    </xf>
    <xf numFmtId="166" fontId="16" fillId="0" borderId="30" xfId="0" applyNumberFormat="1" applyFont="1" applyFill="1" applyBorder="1" applyAlignment="1">
      <alignment horizontal="center" vertical="center"/>
    </xf>
    <xf numFmtId="166" fontId="11" fillId="2" borderId="28" xfId="0" applyNumberFormat="1" applyFont="1" applyFill="1" applyBorder="1" applyAlignment="1">
      <alignment horizontal="center" vertical="center"/>
    </xf>
    <xf numFmtId="166" fontId="8" fillId="3" borderId="30" xfId="0" applyNumberFormat="1" applyFont="1" applyFill="1" applyBorder="1" applyAlignment="1">
      <alignment horizontal="center" vertical="center"/>
    </xf>
    <xf numFmtId="166" fontId="11" fillId="2" borderId="29" xfId="0" applyNumberFormat="1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wrapText="1"/>
    </xf>
    <xf numFmtId="0" fontId="9" fillId="0" borderId="0" xfId="0" applyFont="1" applyBorder="1"/>
    <xf numFmtId="0" fontId="1" fillId="0" borderId="0" xfId="0" applyFont="1" applyBorder="1" applyAlignment="1">
      <alignment horizontal="center"/>
    </xf>
    <xf numFmtId="1" fontId="11" fillId="0" borderId="46" xfId="0" applyNumberFormat="1" applyFont="1" applyFill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 wrapText="1"/>
    </xf>
    <xf numFmtId="1" fontId="11" fillId="0" borderId="9" xfId="0" applyNumberFormat="1" applyFont="1" applyFill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wrapText="1"/>
    </xf>
    <xf numFmtId="0" fontId="0" fillId="0" borderId="46" xfId="0" applyFont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/>
    </xf>
    <xf numFmtId="0" fontId="0" fillId="0" borderId="9" xfId="0" applyFont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vertical="center"/>
    </xf>
    <xf numFmtId="166" fontId="11" fillId="0" borderId="9" xfId="0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wrapText="1"/>
    </xf>
    <xf numFmtId="0" fontId="10" fillId="0" borderId="30" xfId="0" applyFont="1" applyBorder="1" applyAlignment="1">
      <alignment horizontal="center" wrapText="1"/>
    </xf>
    <xf numFmtId="166" fontId="11" fillId="0" borderId="28" xfId="0" applyNumberFormat="1" applyFont="1" applyFill="1" applyBorder="1" applyAlignment="1">
      <alignment horizontal="center" vertical="center"/>
    </xf>
    <xf numFmtId="166" fontId="11" fillId="0" borderId="30" xfId="0" applyNumberFormat="1" applyFont="1" applyFill="1" applyBorder="1" applyAlignment="1">
      <alignment horizontal="center" vertical="center"/>
    </xf>
    <xf numFmtId="166" fontId="11" fillId="0" borderId="29" xfId="0" applyNumberFormat="1" applyFont="1" applyFill="1" applyBorder="1" applyAlignment="1">
      <alignment horizontal="center" vertical="center"/>
    </xf>
    <xf numFmtId="166" fontId="1" fillId="0" borderId="29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4" fontId="1" fillId="0" borderId="46" xfId="0" applyNumberFormat="1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11" fillId="0" borderId="46" xfId="0" applyFont="1" applyFill="1" applyBorder="1" applyAlignment="1">
      <alignment horizontal="center"/>
    </xf>
    <xf numFmtId="0" fontId="1" fillId="0" borderId="49" xfId="0" applyFont="1" applyBorder="1" applyAlignment="1">
      <alignment horizontal="center"/>
    </xf>
    <xf numFmtId="49" fontId="21" fillId="0" borderId="9" xfId="0" applyNumberFormat="1" applyFont="1" applyFill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1" fillId="0" borderId="28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 vertical="center"/>
    </xf>
    <xf numFmtId="166" fontId="11" fillId="0" borderId="30" xfId="0" applyNumberFormat="1" applyFont="1" applyBorder="1" applyAlignment="1">
      <alignment horizontal="center"/>
    </xf>
    <xf numFmtId="166" fontId="1" fillId="0" borderId="30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49" fontId="7" fillId="3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164" fontId="25" fillId="0" borderId="0" xfId="0" applyNumberFormat="1" applyFont="1" applyFill="1" applyBorder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vertical="center"/>
    </xf>
    <xf numFmtId="49" fontId="5" fillId="0" borderId="46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1" fillId="2" borderId="30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166" fontId="13" fillId="0" borderId="46" xfId="0" applyNumberFormat="1" applyFont="1" applyFill="1" applyBorder="1" applyAlignment="1">
      <alignment horizontal="center" vertical="center"/>
    </xf>
    <xf numFmtId="166" fontId="11" fillId="0" borderId="9" xfId="0" applyNumberFormat="1" applyFont="1" applyFill="1" applyBorder="1" applyAlignment="1">
      <alignment horizontal="center"/>
    </xf>
    <xf numFmtId="166" fontId="13" fillId="3" borderId="28" xfId="0" applyNumberFormat="1" applyFont="1" applyFill="1" applyBorder="1" applyAlignment="1">
      <alignment horizontal="center" vertical="center"/>
    </xf>
    <xf numFmtId="164" fontId="9" fillId="0" borderId="28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166" fontId="11" fillId="0" borderId="46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 wrapText="1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164" fontId="9" fillId="0" borderId="30" xfId="0" applyNumberFormat="1" applyFont="1" applyFill="1" applyBorder="1" applyAlignment="1">
      <alignment horizontal="center" vertical="center"/>
    </xf>
    <xf numFmtId="164" fontId="9" fillId="0" borderId="29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>
      <alignment horizontal="center"/>
    </xf>
    <xf numFmtId="49" fontId="0" fillId="0" borderId="48" xfId="0" applyNumberFormat="1" applyFont="1" applyFill="1" applyBorder="1" applyAlignment="1">
      <alignment horizontal="center" vertical="center"/>
    </xf>
    <xf numFmtId="49" fontId="1" fillId="2" borderId="47" xfId="0" applyNumberFormat="1" applyFont="1" applyFill="1" applyBorder="1" applyAlignment="1">
      <alignment horizontal="center" vertical="center"/>
    </xf>
    <xf numFmtId="49" fontId="11" fillId="4" borderId="49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166" fontId="7" fillId="0" borderId="29" xfId="0" applyNumberFormat="1" applyFont="1" applyFill="1" applyBorder="1" applyAlignment="1">
      <alignment horizontal="center"/>
    </xf>
    <xf numFmtId="166" fontId="1" fillId="6" borderId="46" xfId="0" applyNumberFormat="1" applyFont="1" applyFill="1" applyBorder="1" applyAlignment="1">
      <alignment horizontal="center" vertical="center"/>
    </xf>
    <xf numFmtId="166" fontId="1" fillId="6" borderId="9" xfId="0" applyNumberFormat="1" applyFont="1" applyFill="1" applyBorder="1" applyAlignment="1">
      <alignment horizontal="center" vertical="center"/>
    </xf>
    <xf numFmtId="166" fontId="1" fillId="6" borderId="28" xfId="0" applyNumberFormat="1" applyFont="1" applyFill="1" applyBorder="1" applyAlignment="1">
      <alignment horizontal="center" vertical="center"/>
    </xf>
    <xf numFmtId="166" fontId="1" fillId="6" borderId="29" xfId="0" applyNumberFormat="1" applyFont="1" applyFill="1" applyBorder="1" applyAlignment="1">
      <alignment horizontal="center" vertical="center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33" xfId="0" applyNumberFormat="1" applyFont="1" applyFill="1" applyBorder="1" applyAlignment="1">
      <alignment horizontal="center" vertical="center"/>
    </xf>
    <xf numFmtId="49" fontId="3" fillId="0" borderId="58" xfId="0" applyNumberFormat="1" applyFont="1" applyFill="1" applyBorder="1" applyAlignment="1">
      <alignment horizontal="center" vertical="center"/>
    </xf>
    <xf numFmtId="166" fontId="8" fillId="0" borderId="8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166" fontId="7" fillId="0" borderId="9" xfId="0" applyNumberFormat="1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0" fillId="0" borderId="29" xfId="0" applyBorder="1" applyAlignment="1">
      <alignment horizontal="center"/>
    </xf>
    <xf numFmtId="166" fontId="1" fillId="4" borderId="30" xfId="0" applyNumberFormat="1" applyFont="1" applyFill="1" applyBorder="1" applyAlignment="1">
      <alignment horizontal="center" vertical="center"/>
    </xf>
    <xf numFmtId="166" fontId="7" fillId="0" borderId="30" xfId="0" applyNumberFormat="1" applyFont="1" applyFill="1" applyBorder="1" applyAlignment="1">
      <alignment horizontal="center" vertical="center"/>
    </xf>
    <xf numFmtId="166" fontId="7" fillId="0" borderId="29" xfId="0" applyNumberFormat="1" applyFont="1" applyFill="1" applyBorder="1" applyAlignment="1">
      <alignment horizontal="center" vertical="center"/>
    </xf>
    <xf numFmtId="166" fontId="11" fillId="0" borderId="28" xfId="0" applyNumberFormat="1" applyFont="1" applyFill="1" applyBorder="1" applyAlignment="1">
      <alignment horizontal="center"/>
    </xf>
    <xf numFmtId="166" fontId="11" fillId="0" borderId="46" xfId="0" applyNumberFormat="1" applyFont="1" applyBorder="1" applyAlignment="1">
      <alignment horizontal="center"/>
    </xf>
    <xf numFmtId="166" fontId="11" fillId="6" borderId="9" xfId="0" applyNumberFormat="1" applyFont="1" applyFill="1" applyBorder="1" applyAlignment="1">
      <alignment horizontal="center" vertical="center"/>
    </xf>
    <xf numFmtId="166" fontId="11" fillId="6" borderId="2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23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51" xfId="0" applyNumberFormat="1" applyFont="1" applyFill="1" applyBorder="1" applyAlignment="1">
      <alignment horizontal="center" vertical="center"/>
    </xf>
    <xf numFmtId="49" fontId="3" fillId="0" borderId="52" xfId="0" applyNumberFormat="1" applyFont="1" applyFill="1" applyBorder="1" applyAlignment="1">
      <alignment horizontal="center" vertical="center"/>
    </xf>
    <xf numFmtId="49" fontId="3" fillId="0" borderId="53" xfId="0" applyNumberFormat="1" applyFont="1" applyFill="1" applyBorder="1" applyAlignment="1">
      <alignment horizontal="center" vertical="center"/>
    </xf>
    <xf numFmtId="49" fontId="3" fillId="0" borderId="5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29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horizontal="center" vertical="center"/>
    </xf>
    <xf numFmtId="49" fontId="3" fillId="0" borderId="55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5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 vertical="center"/>
    </xf>
    <xf numFmtId="49" fontId="3" fillId="0" borderId="38" xfId="0" applyNumberFormat="1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60" xfId="0" applyNumberFormat="1" applyFont="1" applyFill="1" applyBorder="1" applyAlignment="1">
      <alignment horizontal="center" vertical="center"/>
    </xf>
    <xf numFmtId="49" fontId="3" fillId="0" borderId="62" xfId="0" applyNumberFormat="1" applyFont="1" applyFill="1" applyBorder="1" applyAlignment="1">
      <alignment horizontal="center" vertical="center"/>
    </xf>
    <xf numFmtId="49" fontId="3" fillId="0" borderId="59" xfId="0" applyNumberFormat="1" applyFont="1" applyFill="1" applyBorder="1" applyAlignment="1">
      <alignment horizontal="center" vertical="center"/>
    </xf>
    <xf numFmtId="49" fontId="3" fillId="0" borderId="61" xfId="0" applyNumberFormat="1" applyFont="1" applyFill="1" applyBorder="1" applyAlignment="1">
      <alignment horizontal="center" vertical="center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2"/>
  <sheetViews>
    <sheetView topLeftCell="A2" zoomScaleNormal="100" workbookViewId="0">
      <selection activeCell="F24" sqref="F24"/>
    </sheetView>
  </sheetViews>
  <sheetFormatPr defaultColWidth="9.140625" defaultRowHeight="12.75"/>
  <cols>
    <col min="1" max="1" width="6.85546875" style="1" customWidth="1"/>
    <col min="2" max="2" width="29.42578125" style="2" customWidth="1"/>
    <col min="3" max="3" width="29" style="2" customWidth="1"/>
    <col min="4" max="4" width="19.140625" style="2" customWidth="1"/>
    <col min="5" max="5" width="9.28515625" style="2" customWidth="1"/>
    <col min="6" max="6" width="11.42578125" style="2" bestFit="1" customWidth="1"/>
    <col min="7" max="7" width="36.140625" style="2" customWidth="1"/>
    <col min="8" max="15" width="5.85546875" style="1" customWidth="1"/>
    <col min="16" max="16" width="16.28515625" style="23" customWidth="1"/>
    <col min="17" max="17" width="11.140625" style="23" customWidth="1"/>
    <col min="18" max="18" width="20.85546875" style="2" customWidth="1"/>
    <col min="19" max="16384" width="9.140625" style="3"/>
  </cols>
  <sheetData>
    <row r="1" spans="1:18" s="4" customFormat="1" ht="29.1" customHeight="1" thickBot="1">
      <c r="A1" s="361" t="s">
        <v>366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</row>
    <row r="2" spans="1:18" s="4" customFormat="1" ht="62.1" customHeight="1" thickBot="1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</row>
    <row r="3" spans="1:18" s="5" customFormat="1" ht="12.75" customHeight="1" thickBot="1">
      <c r="A3" s="363" t="s">
        <v>0</v>
      </c>
      <c r="B3" s="365" t="s">
        <v>1</v>
      </c>
      <c r="C3" s="367" t="s">
        <v>29</v>
      </c>
      <c r="D3" s="367" t="s">
        <v>2</v>
      </c>
      <c r="E3" s="365" t="s">
        <v>3</v>
      </c>
      <c r="F3" s="365" t="s">
        <v>4</v>
      </c>
      <c r="G3" s="365" t="s">
        <v>5</v>
      </c>
      <c r="H3" s="369" t="s">
        <v>6</v>
      </c>
      <c r="I3" s="369"/>
      <c r="J3" s="369"/>
      <c r="K3" s="370"/>
      <c r="L3" s="371" t="s">
        <v>308</v>
      </c>
      <c r="M3" s="372"/>
      <c r="N3" s="372"/>
      <c r="O3" s="373"/>
      <c r="P3" s="376" t="s">
        <v>249</v>
      </c>
      <c r="Q3" s="380" t="s">
        <v>8</v>
      </c>
      <c r="R3" s="378" t="s">
        <v>9</v>
      </c>
    </row>
    <row r="4" spans="1:18" s="5" customFormat="1" ht="21" customHeight="1" thickBot="1">
      <c r="A4" s="364"/>
      <c r="B4" s="366"/>
      <c r="C4" s="368"/>
      <c r="D4" s="368"/>
      <c r="E4" s="368"/>
      <c r="F4" s="368"/>
      <c r="G4" s="368"/>
      <c r="H4" s="30">
        <v>1</v>
      </c>
      <c r="I4" s="30">
        <v>2</v>
      </c>
      <c r="J4" s="30">
        <v>3</v>
      </c>
      <c r="K4" s="30" t="s">
        <v>10</v>
      </c>
      <c r="L4" s="66" t="s">
        <v>11</v>
      </c>
      <c r="M4" s="66" t="s">
        <v>15</v>
      </c>
      <c r="N4" s="66" t="s">
        <v>18</v>
      </c>
      <c r="O4" s="29" t="s">
        <v>10</v>
      </c>
      <c r="P4" s="377"/>
      <c r="Q4" s="381"/>
      <c r="R4" s="379"/>
    </row>
    <row r="5" spans="1:18" ht="15">
      <c r="A5" s="374" t="s">
        <v>24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65"/>
    </row>
    <row r="6" spans="1:18">
      <c r="A6" s="109" t="s">
        <v>11</v>
      </c>
      <c r="B6" s="73" t="s">
        <v>33</v>
      </c>
      <c r="C6" s="93" t="s">
        <v>307</v>
      </c>
      <c r="D6" s="126" t="s">
        <v>197</v>
      </c>
      <c r="E6" s="80">
        <v>0.68600000000000005</v>
      </c>
      <c r="F6" s="39" t="s">
        <v>12</v>
      </c>
      <c r="G6" s="93" t="s">
        <v>47</v>
      </c>
      <c r="H6" s="127" t="s">
        <v>264</v>
      </c>
      <c r="I6" s="111" t="s">
        <v>95</v>
      </c>
      <c r="J6" s="127" t="s">
        <v>259</v>
      </c>
      <c r="K6" s="95"/>
      <c r="L6" s="127" t="s">
        <v>266</v>
      </c>
      <c r="M6" s="112">
        <v>150</v>
      </c>
      <c r="N6" s="131"/>
      <c r="O6" s="83"/>
      <c r="P6" s="113">
        <v>260</v>
      </c>
      <c r="Q6" s="77">
        <f>E6*P6</f>
        <v>178.36</v>
      </c>
      <c r="R6" s="114" t="s">
        <v>177</v>
      </c>
    </row>
    <row r="7" spans="1:18">
      <c r="A7" s="115" t="s">
        <v>11</v>
      </c>
      <c r="B7" s="44" t="s">
        <v>88</v>
      </c>
      <c r="C7" s="116" t="s">
        <v>146</v>
      </c>
      <c r="D7" s="44" t="s">
        <v>202</v>
      </c>
      <c r="E7" s="117">
        <v>0.6704</v>
      </c>
      <c r="F7" s="44" t="s">
        <v>12</v>
      </c>
      <c r="G7" s="118" t="s">
        <v>32</v>
      </c>
      <c r="H7" s="128">
        <v>120</v>
      </c>
      <c r="I7" s="120" t="s">
        <v>99</v>
      </c>
      <c r="J7" s="129" t="s">
        <v>101</v>
      </c>
      <c r="K7" s="121"/>
      <c r="L7" s="130" t="s">
        <v>291</v>
      </c>
      <c r="M7" s="123" t="s">
        <v>120</v>
      </c>
      <c r="N7" s="128">
        <v>220</v>
      </c>
      <c r="O7" s="154"/>
      <c r="P7" s="124">
        <f>N7+J7</f>
        <v>352.5</v>
      </c>
      <c r="Q7" s="50">
        <f>E7*P7</f>
        <v>236.316</v>
      </c>
      <c r="R7" s="125" t="s">
        <v>177</v>
      </c>
    </row>
    <row r="8" spans="1:18">
      <c r="E8" s="7"/>
      <c r="G8" s="25"/>
      <c r="H8" s="8"/>
      <c r="I8" s="8"/>
      <c r="J8" s="8"/>
    </row>
    <row r="9" spans="1:18" ht="15">
      <c r="A9" s="374" t="s">
        <v>16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  <c r="N9" s="374"/>
      <c r="O9" s="374"/>
      <c r="P9" s="374"/>
      <c r="Q9" s="65"/>
    </row>
    <row r="10" spans="1:18">
      <c r="A10" s="17" t="s">
        <v>11</v>
      </c>
      <c r="B10" s="18" t="s">
        <v>89</v>
      </c>
      <c r="C10" s="18" t="s">
        <v>165</v>
      </c>
      <c r="D10" s="27" t="s">
        <v>206</v>
      </c>
      <c r="E10" s="61">
        <v>0.6421</v>
      </c>
      <c r="F10" s="18" t="s">
        <v>178</v>
      </c>
      <c r="G10" s="27" t="s">
        <v>31</v>
      </c>
      <c r="H10" s="20" t="s">
        <v>265</v>
      </c>
      <c r="I10" s="86" t="s">
        <v>102</v>
      </c>
      <c r="J10" s="86">
        <v>150</v>
      </c>
      <c r="K10" s="62"/>
      <c r="L10" s="72" t="s">
        <v>292</v>
      </c>
      <c r="M10" s="86">
        <v>195</v>
      </c>
      <c r="N10" s="37" t="s">
        <v>291</v>
      </c>
      <c r="O10" s="155"/>
      <c r="P10" s="34" t="s">
        <v>251</v>
      </c>
      <c r="Q10" s="63">
        <f>E10*P10</f>
        <v>221.52449999999999</v>
      </c>
      <c r="R10" s="57" t="s">
        <v>139</v>
      </c>
    </row>
    <row r="11" spans="1:18">
      <c r="E11" s="7"/>
      <c r="J11" s="8"/>
    </row>
    <row r="12" spans="1:18" ht="15">
      <c r="A12" s="374" t="s">
        <v>17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65"/>
    </row>
    <row r="13" spans="1:18">
      <c r="A13" s="109" t="s">
        <v>11</v>
      </c>
      <c r="B13" s="73" t="s">
        <v>35</v>
      </c>
      <c r="C13" s="93" t="s">
        <v>148</v>
      </c>
      <c r="D13" s="73" t="s">
        <v>213</v>
      </c>
      <c r="E13" s="80">
        <v>0.61129999999999995</v>
      </c>
      <c r="F13" s="39" t="s">
        <v>12</v>
      </c>
      <c r="G13" s="93" t="s">
        <v>32</v>
      </c>
      <c r="H13" s="82">
        <v>152.5</v>
      </c>
      <c r="I13" s="134">
        <v>160</v>
      </c>
      <c r="J13" s="82" t="s">
        <v>109</v>
      </c>
      <c r="K13" s="113"/>
      <c r="L13" s="142">
        <v>200</v>
      </c>
      <c r="M13" s="142">
        <v>210</v>
      </c>
      <c r="N13" s="100">
        <v>220</v>
      </c>
      <c r="O13" s="156"/>
      <c r="P13" s="146">
        <f>J13+N13</f>
        <v>387.5</v>
      </c>
      <c r="Q13" s="149">
        <f>E13*P13</f>
        <v>236.87874999999997</v>
      </c>
      <c r="R13" s="58" t="s">
        <v>151</v>
      </c>
    </row>
    <row r="14" spans="1:18">
      <c r="A14" s="135" t="s">
        <v>15</v>
      </c>
      <c r="B14" s="137" t="s">
        <v>82</v>
      </c>
      <c r="C14" s="25" t="s">
        <v>167</v>
      </c>
      <c r="D14" s="137" t="s">
        <v>212</v>
      </c>
      <c r="E14" s="104">
        <v>0.61419999999999997</v>
      </c>
      <c r="F14" s="138" t="s">
        <v>12</v>
      </c>
      <c r="G14" s="25" t="s">
        <v>34</v>
      </c>
      <c r="H14" s="139" t="s">
        <v>109</v>
      </c>
      <c r="I14" s="106" t="s">
        <v>110</v>
      </c>
      <c r="J14" s="139" t="s">
        <v>111</v>
      </c>
      <c r="K14" s="107"/>
      <c r="L14" s="144" t="s">
        <v>117</v>
      </c>
      <c r="M14" s="144">
        <v>190</v>
      </c>
      <c r="N14" s="139">
        <v>195</v>
      </c>
      <c r="O14" s="147"/>
      <c r="P14" s="147">
        <f>J14+N14</f>
        <v>372.5</v>
      </c>
      <c r="Q14" s="150">
        <f>E14*P14</f>
        <v>228.78949999999998</v>
      </c>
      <c r="R14" s="136" t="s">
        <v>177</v>
      </c>
    </row>
    <row r="15" spans="1:18">
      <c r="A15" s="115" t="s">
        <v>18</v>
      </c>
      <c r="B15" s="44" t="s">
        <v>90</v>
      </c>
      <c r="C15" s="116" t="s">
        <v>156</v>
      </c>
      <c r="D15" s="44" t="s">
        <v>215</v>
      </c>
      <c r="E15" s="117">
        <v>0.626</v>
      </c>
      <c r="F15" s="46" t="s">
        <v>12</v>
      </c>
      <c r="G15" s="118" t="s">
        <v>31</v>
      </c>
      <c r="H15" s="140">
        <v>140</v>
      </c>
      <c r="I15" s="123">
        <v>150</v>
      </c>
      <c r="J15" s="141" t="s">
        <v>112</v>
      </c>
      <c r="K15" s="124"/>
      <c r="L15" s="145">
        <v>190</v>
      </c>
      <c r="M15" s="145">
        <v>205</v>
      </c>
      <c r="N15" s="151">
        <v>215</v>
      </c>
      <c r="O15" s="157"/>
      <c r="P15" s="148">
        <f>I15+N15</f>
        <v>365</v>
      </c>
      <c r="Q15" s="152">
        <f>E15*P15</f>
        <v>228.49</v>
      </c>
      <c r="R15" s="125" t="s">
        <v>139</v>
      </c>
    </row>
    <row r="16" spans="1:18">
      <c r="E16" s="7"/>
      <c r="G16" s="25"/>
      <c r="H16" s="25"/>
      <c r="I16" s="25"/>
      <c r="J16" s="8"/>
    </row>
    <row r="17" spans="1:18" ht="15">
      <c r="A17" s="374" t="s">
        <v>45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</row>
    <row r="18" spans="1:18">
      <c r="A18" s="56" t="s">
        <v>11</v>
      </c>
      <c r="B18" s="73" t="s">
        <v>79</v>
      </c>
      <c r="C18" s="73" t="s">
        <v>152</v>
      </c>
      <c r="D18" s="73" t="s">
        <v>219</v>
      </c>
      <c r="E18" s="74">
        <v>0.59319999999999995</v>
      </c>
      <c r="F18" s="39" t="s">
        <v>12</v>
      </c>
      <c r="G18" s="73" t="s">
        <v>34</v>
      </c>
      <c r="H18" s="100">
        <v>175</v>
      </c>
      <c r="I18" s="101" t="s">
        <v>117</v>
      </c>
      <c r="J18" s="159">
        <v>190</v>
      </c>
      <c r="K18" s="56"/>
      <c r="L18" s="75" t="s">
        <v>274</v>
      </c>
      <c r="M18" s="85">
        <v>285</v>
      </c>
      <c r="N18" s="76" t="s">
        <v>289</v>
      </c>
      <c r="O18" s="21"/>
      <c r="P18" s="153">
        <v>475</v>
      </c>
      <c r="Q18" s="77">
        <f>E18*P18</f>
        <v>281.77</v>
      </c>
      <c r="R18" s="78" t="s">
        <v>177</v>
      </c>
    </row>
    <row r="19" spans="1:18" ht="15">
      <c r="A19" s="79"/>
      <c r="B19" s="79"/>
      <c r="C19" s="79"/>
      <c r="D19" s="79"/>
      <c r="E19" s="80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81"/>
      <c r="R19" s="79"/>
    </row>
    <row r="20" spans="1:18" ht="15">
      <c r="A20" s="375" t="s">
        <v>348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</row>
    <row r="21" spans="1:18">
      <c r="A21" s="17" t="s">
        <v>11</v>
      </c>
      <c r="B21" s="27" t="s">
        <v>75</v>
      </c>
      <c r="C21" s="27" t="s">
        <v>155</v>
      </c>
      <c r="D21" s="27" t="s">
        <v>222</v>
      </c>
      <c r="E21" s="19">
        <v>0.58530000000000004</v>
      </c>
      <c r="F21" s="18" t="s">
        <v>12</v>
      </c>
      <c r="G21" s="27" t="s">
        <v>34</v>
      </c>
      <c r="H21" s="20" t="s">
        <v>283</v>
      </c>
      <c r="I21" s="20" t="s">
        <v>270</v>
      </c>
      <c r="J21" s="102" t="s">
        <v>282</v>
      </c>
      <c r="K21" s="17"/>
      <c r="L21" s="20" t="s">
        <v>272</v>
      </c>
      <c r="M21" s="20" t="s">
        <v>274</v>
      </c>
      <c r="N21" s="86">
        <v>280</v>
      </c>
      <c r="O21" s="158"/>
      <c r="P21" s="103" t="s">
        <v>250</v>
      </c>
      <c r="Q21" s="22">
        <f>E21*P21</f>
        <v>286.79700000000003</v>
      </c>
      <c r="R21" s="43" t="s">
        <v>177</v>
      </c>
    </row>
    <row r="22" spans="1:18">
      <c r="E22" s="7"/>
      <c r="G22" s="25"/>
      <c r="H22" s="25"/>
      <c r="I22" s="25"/>
      <c r="J22" s="8"/>
    </row>
  </sheetData>
  <sheetProtection selectLockedCells="1" selectUnlockedCells="1"/>
  <mergeCells count="18">
    <mergeCell ref="A9:P9"/>
    <mergeCell ref="A12:P12"/>
    <mergeCell ref="A17:R17"/>
    <mergeCell ref="A20:R20"/>
    <mergeCell ref="P3:P4"/>
    <mergeCell ref="R3:R4"/>
    <mergeCell ref="A5:P5"/>
    <mergeCell ref="Q3:Q4"/>
    <mergeCell ref="A1:R2"/>
    <mergeCell ref="A3:A4"/>
    <mergeCell ref="B3:B4"/>
    <mergeCell ref="C3:C4"/>
    <mergeCell ref="D3:D4"/>
    <mergeCell ref="E3:E4"/>
    <mergeCell ref="F3:F4"/>
    <mergeCell ref="G3:G4"/>
    <mergeCell ref="H3:K3"/>
    <mergeCell ref="L3:O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9"/>
  <sheetViews>
    <sheetView zoomScaleNormal="100" workbookViewId="0">
      <selection activeCell="D6" sqref="D6"/>
    </sheetView>
  </sheetViews>
  <sheetFormatPr defaultColWidth="8.85546875" defaultRowHeight="12.75"/>
  <cols>
    <col min="1" max="1" width="8.85546875" style="10"/>
    <col min="2" max="2" width="21.85546875" style="10" bestFit="1" customWidth="1"/>
    <col min="3" max="3" width="27.140625" style="10" customWidth="1"/>
    <col min="4" max="4" width="16.85546875" style="10" customWidth="1"/>
    <col min="5" max="5" width="10.140625" style="10" bestFit="1" customWidth="1"/>
    <col min="6" max="6" width="29.42578125" style="10" customWidth="1"/>
    <col min="7" max="10" width="5.85546875" style="10" customWidth="1"/>
    <col min="11" max="11" width="11.28515625" style="10" bestFit="1" customWidth="1"/>
    <col min="12" max="12" width="22.140625" style="10" bestFit="1" customWidth="1"/>
    <col min="13" max="16384" width="8.85546875" style="10"/>
  </cols>
  <sheetData>
    <row r="1" spans="1:19">
      <c r="A1" s="399" t="s">
        <v>300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1"/>
    </row>
    <row r="2" spans="1:19" ht="84.95" customHeight="1" thickBot="1">
      <c r="A2" s="402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4"/>
    </row>
    <row r="3" spans="1:19" ht="15">
      <c r="A3" s="420" t="s">
        <v>0</v>
      </c>
      <c r="B3" s="413" t="s">
        <v>1</v>
      </c>
      <c r="C3" s="423" t="s">
        <v>29</v>
      </c>
      <c r="D3" s="423" t="s">
        <v>2</v>
      </c>
      <c r="E3" s="413" t="s">
        <v>4</v>
      </c>
      <c r="F3" s="413" t="s">
        <v>5</v>
      </c>
      <c r="G3" s="413" t="s">
        <v>361</v>
      </c>
      <c r="H3" s="413"/>
      <c r="I3" s="413"/>
      <c r="J3" s="413"/>
      <c r="K3" s="413" t="s">
        <v>7</v>
      </c>
      <c r="L3" s="418" t="s">
        <v>9</v>
      </c>
    </row>
    <row r="4" spans="1:19" ht="15.75" thickBot="1">
      <c r="A4" s="421"/>
      <c r="B4" s="422"/>
      <c r="C4" s="424"/>
      <c r="D4" s="424"/>
      <c r="E4" s="424"/>
      <c r="F4" s="424"/>
      <c r="G4" s="29">
        <v>1</v>
      </c>
      <c r="H4" s="29">
        <v>2</v>
      </c>
      <c r="I4" s="29">
        <v>3</v>
      </c>
      <c r="J4" s="29" t="s">
        <v>10</v>
      </c>
      <c r="K4" s="422"/>
      <c r="L4" s="419"/>
    </row>
    <row r="5" spans="1:19" ht="15">
      <c r="A5" s="374" t="s">
        <v>30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</row>
    <row r="6" spans="1:19">
      <c r="A6" s="352">
        <v>1</v>
      </c>
      <c r="B6" s="39" t="s">
        <v>60</v>
      </c>
      <c r="C6" s="93" t="s">
        <v>364</v>
      </c>
      <c r="D6" s="73" t="s">
        <v>373</v>
      </c>
      <c r="E6" s="93" t="s">
        <v>178</v>
      </c>
      <c r="F6" s="94" t="s">
        <v>32</v>
      </c>
      <c r="G6" s="112">
        <v>12.5</v>
      </c>
      <c r="H6" s="100">
        <v>15</v>
      </c>
      <c r="I6" s="112">
        <v>17.5</v>
      </c>
      <c r="J6" s="357">
        <v>20</v>
      </c>
      <c r="K6" s="358">
        <v>17.5</v>
      </c>
      <c r="L6" s="94" t="s">
        <v>177</v>
      </c>
    </row>
    <row r="7" spans="1:19">
      <c r="A7" s="135" t="s">
        <v>11</v>
      </c>
      <c r="B7" s="193" t="s">
        <v>135</v>
      </c>
      <c r="C7" s="25" t="s">
        <v>293</v>
      </c>
      <c r="D7" s="137" t="s">
        <v>206</v>
      </c>
      <c r="E7" s="25" t="s">
        <v>178</v>
      </c>
      <c r="F7" s="137" t="s">
        <v>34</v>
      </c>
      <c r="G7" s="174">
        <v>12.5</v>
      </c>
      <c r="H7" s="257">
        <v>17.5</v>
      </c>
      <c r="I7" s="174">
        <v>20</v>
      </c>
      <c r="J7" s="289"/>
      <c r="K7" s="284">
        <v>20</v>
      </c>
      <c r="L7" s="314" t="s">
        <v>177</v>
      </c>
    </row>
    <row r="8" spans="1:19">
      <c r="A8" s="135" t="s">
        <v>15</v>
      </c>
      <c r="B8" s="193" t="s">
        <v>44</v>
      </c>
      <c r="C8" s="25" t="s">
        <v>147</v>
      </c>
      <c r="D8" s="137" t="s">
        <v>223</v>
      </c>
      <c r="E8" s="25" t="s">
        <v>178</v>
      </c>
      <c r="F8" s="137" t="s">
        <v>32</v>
      </c>
      <c r="G8" s="174">
        <v>17.5</v>
      </c>
      <c r="H8" s="257">
        <v>20</v>
      </c>
      <c r="I8" s="177">
        <v>21.25</v>
      </c>
      <c r="J8" s="289"/>
      <c r="K8" s="284">
        <v>20</v>
      </c>
      <c r="L8" s="314" t="s">
        <v>177</v>
      </c>
      <c r="M8" s="98"/>
      <c r="N8" s="98"/>
      <c r="O8" s="98"/>
      <c r="P8" s="98"/>
      <c r="Q8" s="98"/>
      <c r="R8" s="98"/>
      <c r="S8" s="98"/>
    </row>
    <row r="9" spans="1:19" s="98" customFormat="1">
      <c r="A9" s="115" t="s">
        <v>18</v>
      </c>
      <c r="B9" s="213" t="s">
        <v>88</v>
      </c>
      <c r="C9" s="118" t="s">
        <v>146</v>
      </c>
      <c r="D9" s="46" t="s">
        <v>202</v>
      </c>
      <c r="E9" s="118" t="s">
        <v>178</v>
      </c>
      <c r="F9" s="46" t="s">
        <v>32</v>
      </c>
      <c r="G9" s="359">
        <v>17.5</v>
      </c>
      <c r="H9" s="360">
        <v>20</v>
      </c>
      <c r="I9" s="359">
        <v>21.25</v>
      </c>
      <c r="J9" s="290"/>
      <c r="K9" s="285">
        <v>21.25</v>
      </c>
      <c r="L9" s="353" t="s">
        <v>177</v>
      </c>
    </row>
  </sheetData>
  <mergeCells count="11">
    <mergeCell ref="A5:L5"/>
    <mergeCell ref="A1:L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7"/>
  <sheetViews>
    <sheetView zoomScaleNormal="100" workbookViewId="0">
      <selection sqref="A1:L2"/>
    </sheetView>
  </sheetViews>
  <sheetFormatPr defaultColWidth="8.85546875" defaultRowHeight="12.75"/>
  <cols>
    <col min="1" max="1" width="7.7109375" customWidth="1"/>
    <col min="2" max="2" width="23.42578125" bestFit="1" customWidth="1"/>
    <col min="3" max="3" width="25.7109375" customWidth="1"/>
    <col min="4" max="4" width="15.42578125" customWidth="1"/>
    <col min="5" max="5" width="10.28515625" bestFit="1" customWidth="1"/>
    <col min="6" max="6" width="28.85546875" customWidth="1"/>
    <col min="7" max="10" width="5.85546875" customWidth="1"/>
    <col min="11" max="11" width="11.7109375" bestFit="1" customWidth="1"/>
    <col min="12" max="12" width="22.140625" bestFit="1" customWidth="1"/>
  </cols>
  <sheetData>
    <row r="1" spans="1:12">
      <c r="A1" s="399" t="s">
        <v>298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1"/>
    </row>
    <row r="2" spans="1:12" ht="84" customHeight="1" thickBot="1">
      <c r="A2" s="402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4"/>
    </row>
    <row r="3" spans="1:12" ht="15.75" customHeight="1">
      <c r="A3" s="420" t="s">
        <v>0</v>
      </c>
      <c r="B3" s="413" t="s">
        <v>1</v>
      </c>
      <c r="C3" s="423" t="s">
        <v>29</v>
      </c>
      <c r="D3" s="423" t="s">
        <v>2</v>
      </c>
      <c r="E3" s="413" t="s">
        <v>4</v>
      </c>
      <c r="F3" s="413" t="s">
        <v>5</v>
      </c>
      <c r="G3" s="413" t="s">
        <v>361</v>
      </c>
      <c r="H3" s="413"/>
      <c r="I3" s="413"/>
      <c r="J3" s="413"/>
      <c r="K3" s="413" t="s">
        <v>7</v>
      </c>
      <c r="L3" s="418" t="s">
        <v>9</v>
      </c>
    </row>
    <row r="4" spans="1:12" ht="15.75" thickBot="1">
      <c r="A4" s="421"/>
      <c r="B4" s="422"/>
      <c r="C4" s="424"/>
      <c r="D4" s="424"/>
      <c r="E4" s="424"/>
      <c r="F4" s="424"/>
      <c r="G4" s="29">
        <v>1</v>
      </c>
      <c r="H4" s="29">
        <v>2</v>
      </c>
      <c r="I4" s="29">
        <v>3</v>
      </c>
      <c r="J4" s="29" t="s">
        <v>10</v>
      </c>
      <c r="K4" s="422"/>
      <c r="L4" s="419"/>
    </row>
    <row r="5" spans="1:12" ht="15">
      <c r="A5" s="374" t="s">
        <v>30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</row>
    <row r="6" spans="1:12">
      <c r="A6" s="109" t="s">
        <v>11</v>
      </c>
      <c r="B6" s="39" t="s">
        <v>88</v>
      </c>
      <c r="C6" s="93" t="s">
        <v>146</v>
      </c>
      <c r="D6" s="73" t="s">
        <v>202</v>
      </c>
      <c r="E6" s="96" t="s">
        <v>178</v>
      </c>
      <c r="F6" s="73" t="s">
        <v>32</v>
      </c>
      <c r="G6" s="134">
        <v>38.5</v>
      </c>
      <c r="H6" s="82">
        <v>41</v>
      </c>
      <c r="I6" s="134">
        <v>43.5</v>
      </c>
      <c r="J6" s="83"/>
      <c r="K6" s="113">
        <v>43.5</v>
      </c>
      <c r="L6" s="39" t="s">
        <v>177</v>
      </c>
    </row>
    <row r="7" spans="1:12">
      <c r="A7" s="115" t="s">
        <v>15</v>
      </c>
      <c r="B7" s="213" t="s">
        <v>138</v>
      </c>
      <c r="C7" s="118" t="s">
        <v>147</v>
      </c>
      <c r="D7" s="46" t="s">
        <v>222</v>
      </c>
      <c r="E7" s="116" t="s">
        <v>178</v>
      </c>
      <c r="F7" s="46" t="s">
        <v>32</v>
      </c>
      <c r="G7" s="123">
        <v>38.5</v>
      </c>
      <c r="H7" s="140">
        <v>41</v>
      </c>
      <c r="I7" s="123">
        <v>43.5</v>
      </c>
      <c r="J7" s="291"/>
      <c r="K7" s="124">
        <v>43.5</v>
      </c>
      <c r="L7" s="44" t="s">
        <v>177</v>
      </c>
    </row>
  </sheetData>
  <mergeCells count="11">
    <mergeCell ref="A5:L5"/>
    <mergeCell ref="A1:L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>
      <selection sqref="A1:B1"/>
    </sheetView>
  </sheetViews>
  <sheetFormatPr defaultColWidth="8.85546875" defaultRowHeight="12.75"/>
  <cols>
    <col min="1" max="1" width="31.140625" customWidth="1"/>
    <col min="2" max="2" width="33.28515625" customWidth="1"/>
    <col min="3" max="3" width="22" customWidth="1"/>
    <col min="4" max="4" width="19" customWidth="1"/>
  </cols>
  <sheetData>
    <row r="1" spans="1:2" ht="86.1" customHeight="1">
      <c r="A1" s="425" t="s">
        <v>301</v>
      </c>
      <c r="B1" s="426"/>
    </row>
    <row r="3" spans="1:2">
      <c r="A3" s="16" t="s">
        <v>25</v>
      </c>
      <c r="B3" s="24" t="s">
        <v>302</v>
      </c>
    </row>
    <row r="4" spans="1:2">
      <c r="A4" s="16" t="s">
        <v>26</v>
      </c>
      <c r="B4" s="24" t="s">
        <v>303</v>
      </c>
    </row>
    <row r="5" spans="1:2">
      <c r="A5" s="16" t="s">
        <v>27</v>
      </c>
      <c r="B5" s="24" t="s">
        <v>304</v>
      </c>
    </row>
    <row r="6" spans="1:2">
      <c r="A6" s="16" t="s">
        <v>28</v>
      </c>
      <c r="B6" s="24" t="s">
        <v>305</v>
      </c>
    </row>
    <row r="7" spans="1:2">
      <c r="A7" s="16"/>
      <c r="B7" s="24" t="s">
        <v>306</v>
      </c>
    </row>
    <row r="8" spans="1:2">
      <c r="A8" s="16"/>
      <c r="B8" s="24"/>
    </row>
    <row r="9" spans="1:2">
      <c r="A9" s="16"/>
    </row>
  </sheetData>
  <sheetProtection selectLockedCells="1" selectUnlockedCells="1"/>
  <mergeCells count="1">
    <mergeCell ref="A1:B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74"/>
  <sheetViews>
    <sheetView topLeftCell="A3" zoomScaleNormal="100" workbookViewId="0">
      <selection activeCell="D23" sqref="D23"/>
    </sheetView>
  </sheetViews>
  <sheetFormatPr defaultColWidth="9.140625" defaultRowHeight="12.75"/>
  <cols>
    <col min="1" max="1" width="6.85546875" style="32" customWidth="1"/>
    <col min="2" max="2" width="29.42578125" style="2" customWidth="1"/>
    <col min="3" max="3" width="33.42578125" style="2" customWidth="1"/>
    <col min="4" max="4" width="19.140625" style="36" customWidth="1"/>
    <col min="5" max="5" width="9.28515625" style="2" customWidth="1"/>
    <col min="6" max="6" width="11.42578125" style="2" bestFit="1" customWidth="1"/>
    <col min="7" max="7" width="41.140625" style="2" customWidth="1"/>
    <col min="8" max="10" width="5.85546875" style="32" customWidth="1"/>
    <col min="11" max="11" width="4.85546875" style="32" customWidth="1"/>
    <col min="12" max="12" width="11.7109375" style="32" bestFit="1" customWidth="1"/>
    <col min="13" max="13" width="13.140625" style="68" customWidth="1"/>
    <col min="14" max="14" width="20.85546875" style="2" customWidth="1"/>
    <col min="15" max="16384" width="9.140625" style="3"/>
  </cols>
  <sheetData>
    <row r="1" spans="1:14" s="4" customFormat="1" ht="29.1" customHeight="1" thickBot="1">
      <c r="A1" s="361" t="s">
        <v>294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4" customFormat="1" ht="62.1" customHeight="1" thickBot="1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</row>
    <row r="3" spans="1:14" s="5" customFormat="1" ht="12.75" customHeight="1" thickBot="1">
      <c r="A3" s="383" t="s">
        <v>0</v>
      </c>
      <c r="B3" s="384" t="s">
        <v>1</v>
      </c>
      <c r="C3" s="385" t="s">
        <v>29</v>
      </c>
      <c r="D3" s="385" t="s">
        <v>2</v>
      </c>
      <c r="E3" s="384" t="s">
        <v>3</v>
      </c>
      <c r="F3" s="384" t="s">
        <v>4</v>
      </c>
      <c r="G3" s="384" t="s">
        <v>5</v>
      </c>
      <c r="H3" s="386" t="s">
        <v>6</v>
      </c>
      <c r="I3" s="386"/>
      <c r="J3" s="386"/>
      <c r="K3" s="386"/>
      <c r="L3" s="384" t="s">
        <v>7</v>
      </c>
      <c r="M3" s="384" t="s">
        <v>8</v>
      </c>
      <c r="N3" s="387" t="s">
        <v>9</v>
      </c>
    </row>
    <row r="4" spans="1:14" s="5" customFormat="1" ht="21" customHeight="1" thickBot="1">
      <c r="A4" s="383"/>
      <c r="B4" s="384"/>
      <c r="C4" s="385"/>
      <c r="D4" s="385"/>
      <c r="E4" s="385"/>
      <c r="F4" s="385"/>
      <c r="G4" s="385"/>
      <c r="H4" s="51">
        <v>1</v>
      </c>
      <c r="I4" s="51" t="s">
        <v>15</v>
      </c>
      <c r="J4" s="51">
        <v>3</v>
      </c>
      <c r="K4" s="51" t="s">
        <v>10</v>
      </c>
      <c r="L4" s="384"/>
      <c r="M4" s="384"/>
      <c r="N4" s="387"/>
    </row>
    <row r="5" spans="1:14" s="165" customFormat="1" ht="15">
      <c r="A5" s="389" t="s">
        <v>336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164"/>
    </row>
    <row r="6" spans="1:14" s="48" customFormat="1">
      <c r="A6" s="178" t="s">
        <v>11</v>
      </c>
      <c r="B6" s="41" t="s">
        <v>51</v>
      </c>
      <c r="C6" s="179" t="s">
        <v>311</v>
      </c>
      <c r="D6" s="195">
        <v>60</v>
      </c>
      <c r="E6" s="180">
        <v>1.1120000000000001</v>
      </c>
      <c r="F6" s="199" t="s">
        <v>12</v>
      </c>
      <c r="G6" s="179" t="s">
        <v>32</v>
      </c>
      <c r="H6" s="75" t="s">
        <v>226</v>
      </c>
      <c r="I6" s="181" t="s">
        <v>257</v>
      </c>
      <c r="J6" s="203" t="s">
        <v>257</v>
      </c>
      <c r="K6" s="182"/>
      <c r="L6" s="207">
        <v>40</v>
      </c>
      <c r="M6" s="183">
        <f>E6*L6</f>
        <v>44.480000000000004</v>
      </c>
      <c r="N6" s="199" t="s">
        <v>177</v>
      </c>
    </row>
    <row r="7" spans="1:14" s="48" customFormat="1">
      <c r="A7" s="185" t="s">
        <v>11</v>
      </c>
      <c r="B7" s="193" t="s">
        <v>52</v>
      </c>
      <c r="C7" s="36" t="s">
        <v>370</v>
      </c>
      <c r="D7" s="196">
        <v>58</v>
      </c>
      <c r="E7" s="97">
        <v>1.1447000000000001</v>
      </c>
      <c r="F7" s="197" t="s">
        <v>12</v>
      </c>
      <c r="G7" s="36" t="s">
        <v>32</v>
      </c>
      <c r="H7" s="200" t="s">
        <v>227</v>
      </c>
      <c r="I7" s="173" t="s">
        <v>227</v>
      </c>
      <c r="J7" s="204">
        <v>70</v>
      </c>
      <c r="K7" s="32"/>
      <c r="L7" s="208" t="s">
        <v>232</v>
      </c>
      <c r="M7" s="172">
        <f t="shared" ref="M7:M9" si="0">E7*L7</f>
        <v>80.129000000000005</v>
      </c>
      <c r="N7" s="197" t="s">
        <v>177</v>
      </c>
    </row>
    <row r="8" spans="1:14" s="48" customFormat="1">
      <c r="A8" s="185" t="s">
        <v>15</v>
      </c>
      <c r="B8" s="193" t="s">
        <v>50</v>
      </c>
      <c r="C8" s="36" t="s">
        <v>312</v>
      </c>
      <c r="D8" s="197" t="s">
        <v>186</v>
      </c>
      <c r="E8" s="97">
        <v>1.2071000000000001</v>
      </c>
      <c r="F8" s="197" t="s">
        <v>12</v>
      </c>
      <c r="G8" s="36" t="s">
        <v>47</v>
      </c>
      <c r="H8" s="201" t="s">
        <v>228</v>
      </c>
      <c r="I8" s="133">
        <v>50</v>
      </c>
      <c r="J8" s="205" t="s">
        <v>230</v>
      </c>
      <c r="K8" s="32"/>
      <c r="L8" s="208" t="s">
        <v>257</v>
      </c>
      <c r="M8" s="172">
        <f t="shared" si="0"/>
        <v>60.355000000000004</v>
      </c>
      <c r="N8" s="197" t="s">
        <v>177</v>
      </c>
    </row>
    <row r="9" spans="1:14" s="48" customFormat="1" ht="15.75" customHeight="1">
      <c r="A9" s="187" t="s">
        <v>18</v>
      </c>
      <c r="B9" s="194" t="s">
        <v>53</v>
      </c>
      <c r="C9" s="188" t="s">
        <v>313</v>
      </c>
      <c r="D9" s="198" t="s">
        <v>187</v>
      </c>
      <c r="E9" s="189">
        <v>1.1266</v>
      </c>
      <c r="F9" s="198" t="s">
        <v>12</v>
      </c>
      <c r="G9" s="188" t="s">
        <v>32</v>
      </c>
      <c r="H9" s="202" t="s">
        <v>228</v>
      </c>
      <c r="I9" s="190" t="s">
        <v>257</v>
      </c>
      <c r="J9" s="206" t="s">
        <v>257</v>
      </c>
      <c r="K9" s="121"/>
      <c r="L9" s="209" t="s">
        <v>257</v>
      </c>
      <c r="M9" s="191">
        <f t="shared" si="0"/>
        <v>56.330000000000005</v>
      </c>
      <c r="N9" s="198" t="s">
        <v>177</v>
      </c>
    </row>
    <row r="10" spans="1:14" ht="15">
      <c r="A10" s="55"/>
      <c r="B10" s="161"/>
      <c r="C10" s="64"/>
      <c r="D10" s="64"/>
      <c r="E10" s="162"/>
      <c r="F10" s="64"/>
      <c r="G10" s="64"/>
      <c r="H10" s="55"/>
      <c r="I10" s="160"/>
      <c r="J10" s="160"/>
      <c r="K10" s="55"/>
      <c r="L10" s="55"/>
      <c r="M10" s="67"/>
      <c r="N10" s="64"/>
    </row>
    <row r="11" spans="1:14" s="165" customFormat="1" ht="15">
      <c r="A11" s="388" t="s">
        <v>337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164"/>
    </row>
    <row r="12" spans="1:14" s="48" customFormat="1">
      <c r="A12" s="178" t="s">
        <v>11</v>
      </c>
      <c r="B12" s="41" t="s">
        <v>54</v>
      </c>
      <c r="C12" s="179" t="s">
        <v>314</v>
      </c>
      <c r="D12" s="199" t="s">
        <v>189</v>
      </c>
      <c r="E12" s="92">
        <v>0.81779999999999997</v>
      </c>
      <c r="F12" s="199" t="s">
        <v>12</v>
      </c>
      <c r="G12" s="179" t="s">
        <v>31</v>
      </c>
      <c r="H12" s="214" t="s">
        <v>182</v>
      </c>
      <c r="I12" s="210">
        <v>80</v>
      </c>
      <c r="J12" s="85">
        <v>82.5</v>
      </c>
      <c r="K12" s="182"/>
      <c r="L12" s="178" t="s">
        <v>335</v>
      </c>
      <c r="M12" s="217">
        <f t="shared" ref="M12:M13" si="1">E12*L12</f>
        <v>67.468499999999992</v>
      </c>
      <c r="N12" s="184" t="s">
        <v>139</v>
      </c>
    </row>
    <row r="13" spans="1:14" s="48" customFormat="1">
      <c r="A13" s="187" t="s">
        <v>15</v>
      </c>
      <c r="B13" s="213" t="s">
        <v>55</v>
      </c>
      <c r="C13" s="188" t="s">
        <v>315</v>
      </c>
      <c r="D13" s="198" t="s">
        <v>188</v>
      </c>
      <c r="E13" s="189">
        <v>0.79520000000000002</v>
      </c>
      <c r="F13" s="198" t="s">
        <v>12</v>
      </c>
      <c r="G13" s="188" t="s">
        <v>32</v>
      </c>
      <c r="H13" s="202" t="s">
        <v>229</v>
      </c>
      <c r="I13" s="119">
        <v>65</v>
      </c>
      <c r="J13" s="128">
        <v>70</v>
      </c>
      <c r="K13" s="121"/>
      <c r="L13" s="187" t="s">
        <v>232</v>
      </c>
      <c r="M13" s="218">
        <f t="shared" si="1"/>
        <v>55.664000000000001</v>
      </c>
      <c r="N13" s="192" t="s">
        <v>177</v>
      </c>
    </row>
    <row r="14" spans="1:14" ht="15">
      <c r="A14" s="55"/>
      <c r="B14" s="162"/>
      <c r="C14" s="64"/>
      <c r="D14" s="64"/>
      <c r="E14" s="162"/>
      <c r="F14" s="64"/>
      <c r="G14" s="64"/>
      <c r="H14" s="55"/>
      <c r="I14" s="160"/>
      <c r="J14" s="54"/>
      <c r="K14" s="55"/>
      <c r="L14" s="55"/>
      <c r="M14" s="67"/>
      <c r="N14" s="64"/>
    </row>
    <row r="15" spans="1:14" s="165" customFormat="1" ht="15">
      <c r="A15" s="388" t="s">
        <v>13</v>
      </c>
      <c r="B15" s="388"/>
      <c r="C15" s="388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164"/>
    </row>
    <row r="16" spans="1:14" s="48" customFormat="1">
      <c r="A16" s="178" t="s">
        <v>11</v>
      </c>
      <c r="B16" s="41" t="s">
        <v>56</v>
      </c>
      <c r="C16" s="179" t="s">
        <v>316</v>
      </c>
      <c r="D16" s="199" t="s">
        <v>190</v>
      </c>
      <c r="E16" s="92">
        <v>0.71660000000000001</v>
      </c>
      <c r="F16" s="199" t="s">
        <v>12</v>
      </c>
      <c r="G16" s="179" t="s">
        <v>32</v>
      </c>
      <c r="H16" s="219" t="s">
        <v>230</v>
      </c>
      <c r="I16" s="222">
        <v>60</v>
      </c>
      <c r="J16" s="203" t="s">
        <v>227</v>
      </c>
      <c r="K16" s="182"/>
      <c r="L16" s="225" t="s">
        <v>229</v>
      </c>
      <c r="M16" s="215">
        <f t="shared" ref="M16:M17" si="2">E16*L16</f>
        <v>42.996000000000002</v>
      </c>
      <c r="N16" s="184" t="s">
        <v>177</v>
      </c>
    </row>
    <row r="17" spans="1:14" s="48" customFormat="1">
      <c r="A17" s="187" t="s">
        <v>11</v>
      </c>
      <c r="B17" s="213" t="s">
        <v>57</v>
      </c>
      <c r="C17" s="188" t="s">
        <v>317</v>
      </c>
      <c r="D17" s="198" t="s">
        <v>191</v>
      </c>
      <c r="E17" s="189">
        <v>0.72350000000000003</v>
      </c>
      <c r="F17" s="198" t="s">
        <v>12</v>
      </c>
      <c r="G17" s="188" t="s">
        <v>31</v>
      </c>
      <c r="H17" s="220" t="s">
        <v>226</v>
      </c>
      <c r="I17" s="220" t="s">
        <v>228</v>
      </c>
      <c r="J17" s="128">
        <v>50</v>
      </c>
      <c r="K17" s="121"/>
      <c r="L17" s="209" t="s">
        <v>257</v>
      </c>
      <c r="M17" s="216">
        <f t="shared" si="2"/>
        <v>36.175000000000004</v>
      </c>
      <c r="N17" s="192" t="s">
        <v>139</v>
      </c>
    </row>
    <row r="18" spans="1:14" ht="15">
      <c r="A18" s="55"/>
      <c r="B18" s="64"/>
      <c r="C18" s="64"/>
      <c r="D18" s="64"/>
      <c r="E18" s="53"/>
      <c r="F18" s="64"/>
      <c r="G18" s="64"/>
      <c r="H18" s="55"/>
      <c r="I18" s="55"/>
      <c r="J18" s="54"/>
      <c r="K18" s="55"/>
      <c r="L18" s="55"/>
      <c r="M18" s="67"/>
      <c r="N18" s="64"/>
    </row>
    <row r="19" spans="1:14" s="165" customFormat="1" ht="15">
      <c r="A19" s="388" t="s">
        <v>338</v>
      </c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164"/>
    </row>
    <row r="20" spans="1:14" s="48" customFormat="1">
      <c r="A20" s="178" t="s">
        <v>11</v>
      </c>
      <c r="B20" s="199" t="s">
        <v>58</v>
      </c>
      <c r="C20" s="179" t="s">
        <v>319</v>
      </c>
      <c r="D20" s="199" t="s">
        <v>193</v>
      </c>
      <c r="E20" s="92">
        <v>0.78620000000000001</v>
      </c>
      <c r="F20" s="199" t="s">
        <v>12</v>
      </c>
      <c r="G20" s="179" t="s">
        <v>32</v>
      </c>
      <c r="H20" s="219" t="s">
        <v>182</v>
      </c>
      <c r="I20" s="214" t="s">
        <v>260</v>
      </c>
      <c r="J20" s="230">
        <v>87.5</v>
      </c>
      <c r="K20" s="182"/>
      <c r="L20" s="178" t="s">
        <v>260</v>
      </c>
      <c r="M20" s="217">
        <f>E20*L20</f>
        <v>66.826999999999998</v>
      </c>
      <c r="N20" s="184" t="s">
        <v>140</v>
      </c>
    </row>
    <row r="21" spans="1:14" s="48" customFormat="1">
      <c r="A21" s="185" t="s">
        <v>11</v>
      </c>
      <c r="B21" s="197" t="s">
        <v>59</v>
      </c>
      <c r="C21" s="36" t="s">
        <v>318</v>
      </c>
      <c r="D21" s="197" t="s">
        <v>192</v>
      </c>
      <c r="E21" s="97">
        <v>0.77659999999999996</v>
      </c>
      <c r="F21" s="197" t="s">
        <v>12</v>
      </c>
      <c r="G21" s="36" t="s">
        <v>32</v>
      </c>
      <c r="H21" s="228" t="s">
        <v>231</v>
      </c>
      <c r="I21" s="201" t="s">
        <v>95</v>
      </c>
      <c r="J21" s="229" t="s">
        <v>259</v>
      </c>
      <c r="K21" s="32"/>
      <c r="L21" s="185" t="s">
        <v>259</v>
      </c>
      <c r="M21" s="233">
        <f t="shared" ref="M21:M22" si="3">E21*L21</f>
        <v>85.426000000000002</v>
      </c>
      <c r="N21" s="186" t="s">
        <v>177</v>
      </c>
    </row>
    <row r="22" spans="1:14" s="48" customFormat="1">
      <c r="A22" s="187" t="s">
        <v>15</v>
      </c>
      <c r="B22" s="198" t="s">
        <v>60</v>
      </c>
      <c r="C22" s="188" t="s">
        <v>320</v>
      </c>
      <c r="D22" s="198" t="s">
        <v>373</v>
      </c>
      <c r="E22" s="189">
        <v>0.7621</v>
      </c>
      <c r="F22" s="198" t="s">
        <v>12</v>
      </c>
      <c r="G22" s="188" t="s">
        <v>32</v>
      </c>
      <c r="H22" s="220" t="s">
        <v>232</v>
      </c>
      <c r="I22" s="202" t="s">
        <v>182</v>
      </c>
      <c r="J22" s="231" t="s">
        <v>258</v>
      </c>
      <c r="K22" s="121"/>
      <c r="L22" s="187" t="s">
        <v>182</v>
      </c>
      <c r="M22" s="218">
        <f t="shared" si="3"/>
        <v>57.157499999999999</v>
      </c>
      <c r="N22" s="192" t="s">
        <v>166</v>
      </c>
    </row>
    <row r="23" spans="1:14" ht="15">
      <c r="A23" s="55"/>
      <c r="B23" s="64"/>
      <c r="C23" s="64"/>
      <c r="D23" s="64"/>
      <c r="E23" s="162"/>
      <c r="F23" s="64"/>
      <c r="G23" s="64"/>
      <c r="H23" s="55"/>
      <c r="I23" s="55"/>
      <c r="J23" s="54"/>
      <c r="K23" s="55"/>
      <c r="L23" s="55"/>
      <c r="M23" s="67"/>
      <c r="N23" s="64"/>
    </row>
    <row r="24" spans="1:14" s="167" customFormat="1" ht="15">
      <c r="A24" s="388" t="s">
        <v>13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166"/>
    </row>
    <row r="25" spans="1:14" s="48" customFormat="1">
      <c r="A25" s="178" t="s">
        <v>11</v>
      </c>
      <c r="B25" s="199" t="s">
        <v>61</v>
      </c>
      <c r="C25" s="179" t="s">
        <v>321</v>
      </c>
      <c r="D25" s="199" t="s">
        <v>194</v>
      </c>
      <c r="E25" s="92">
        <v>0.72560000000000002</v>
      </c>
      <c r="F25" s="199" t="s">
        <v>12</v>
      </c>
      <c r="G25" s="179" t="s">
        <v>32</v>
      </c>
      <c r="H25" s="222">
        <v>120</v>
      </c>
      <c r="I25" s="219" t="s">
        <v>99</v>
      </c>
      <c r="J25" s="203" t="s">
        <v>261</v>
      </c>
      <c r="K25" s="223"/>
      <c r="L25" s="223" t="s">
        <v>99</v>
      </c>
      <c r="M25" s="211">
        <f t="shared" ref="M25:M27" si="4">E25*L25</f>
        <v>92.51400000000001</v>
      </c>
      <c r="N25" s="199" t="s">
        <v>177</v>
      </c>
    </row>
    <row r="26" spans="1:14" s="48" customFormat="1">
      <c r="A26" s="185" t="s">
        <v>15</v>
      </c>
      <c r="B26" s="197" t="s">
        <v>49</v>
      </c>
      <c r="C26" s="36" t="s">
        <v>322</v>
      </c>
      <c r="D26" s="197" t="s">
        <v>195</v>
      </c>
      <c r="E26" s="97">
        <v>0.71260000000000001</v>
      </c>
      <c r="F26" s="197" t="s">
        <v>12</v>
      </c>
      <c r="G26" s="36" t="s">
        <v>32</v>
      </c>
      <c r="H26" s="234" t="s">
        <v>263</v>
      </c>
      <c r="I26" s="228" t="s">
        <v>262</v>
      </c>
      <c r="J26" s="201" t="s">
        <v>99</v>
      </c>
      <c r="K26" s="235"/>
      <c r="L26" s="235" t="s">
        <v>99</v>
      </c>
      <c r="M26" s="68">
        <f t="shared" si="4"/>
        <v>90.856499999999997</v>
      </c>
      <c r="N26" s="197" t="s">
        <v>141</v>
      </c>
    </row>
    <row r="27" spans="1:14" s="48" customFormat="1">
      <c r="A27" s="187" t="s">
        <v>11</v>
      </c>
      <c r="B27" s="198" t="s">
        <v>62</v>
      </c>
      <c r="C27" s="188" t="s">
        <v>323</v>
      </c>
      <c r="D27" s="198" t="s">
        <v>195</v>
      </c>
      <c r="E27" s="189">
        <v>0.71260000000000001</v>
      </c>
      <c r="F27" s="198" t="s">
        <v>12</v>
      </c>
      <c r="G27" s="188" t="s">
        <v>32</v>
      </c>
      <c r="H27" s="220" t="s">
        <v>100</v>
      </c>
      <c r="I27" s="220" t="s">
        <v>261</v>
      </c>
      <c r="J27" s="202" t="s">
        <v>101</v>
      </c>
      <c r="K27" s="224"/>
      <c r="L27" s="224" t="s">
        <v>101</v>
      </c>
      <c r="M27" s="212">
        <f t="shared" si="4"/>
        <v>94.419499999999999</v>
      </c>
      <c r="N27" s="198" t="s">
        <v>177</v>
      </c>
    </row>
    <row r="28" spans="1:14" ht="15">
      <c r="A28" s="55"/>
      <c r="B28" s="64"/>
      <c r="C28" s="64"/>
      <c r="D28" s="64"/>
      <c r="E28" s="64"/>
      <c r="F28" s="64"/>
      <c r="G28" s="64"/>
      <c r="H28" s="55"/>
      <c r="I28" s="55"/>
      <c r="J28" s="55"/>
      <c r="K28" s="55"/>
      <c r="L28" s="55"/>
      <c r="M28" s="67"/>
      <c r="N28" s="64"/>
    </row>
    <row r="29" spans="1:14" s="167" customFormat="1" ht="15">
      <c r="A29" s="388" t="s">
        <v>339</v>
      </c>
      <c r="B29" s="388"/>
      <c r="C29" s="388"/>
      <c r="D29" s="388"/>
      <c r="E29" s="388"/>
      <c r="F29" s="388"/>
      <c r="G29" s="388"/>
      <c r="H29" s="388"/>
      <c r="I29" s="388"/>
      <c r="J29" s="388"/>
      <c r="K29" s="388"/>
      <c r="L29" s="388"/>
      <c r="M29" s="388"/>
      <c r="N29" s="166"/>
    </row>
    <row r="30" spans="1:14" s="48" customFormat="1">
      <c r="A30" s="178" t="s">
        <v>11</v>
      </c>
      <c r="B30" s="199" t="s">
        <v>64</v>
      </c>
      <c r="C30" s="179" t="s">
        <v>324</v>
      </c>
      <c r="D30" s="199" t="s">
        <v>196</v>
      </c>
      <c r="E30" s="92">
        <v>0.67390000000000005</v>
      </c>
      <c r="F30" s="237" t="s">
        <v>12</v>
      </c>
      <c r="G30" s="199" t="s">
        <v>34</v>
      </c>
      <c r="H30" s="227" t="s">
        <v>263</v>
      </c>
      <c r="I30" s="236" t="s">
        <v>99</v>
      </c>
      <c r="J30" s="203" t="s">
        <v>101</v>
      </c>
      <c r="K30" s="182"/>
      <c r="L30" s="225" t="s">
        <v>99</v>
      </c>
      <c r="M30" s="211">
        <f t="shared" ref="M30:M40" si="5">E30*L30</f>
        <v>85.922250000000005</v>
      </c>
      <c r="N30" s="199" t="s">
        <v>177</v>
      </c>
    </row>
    <row r="31" spans="1:14" s="48" customFormat="1">
      <c r="A31" s="185" t="s">
        <v>15</v>
      </c>
      <c r="B31" s="197" t="s">
        <v>33</v>
      </c>
      <c r="C31" s="36" t="s">
        <v>307</v>
      </c>
      <c r="D31" s="197" t="s">
        <v>197</v>
      </c>
      <c r="E31" s="170">
        <v>0.68600000000000005</v>
      </c>
      <c r="F31" s="238" t="s">
        <v>12</v>
      </c>
      <c r="G31" s="197" t="s">
        <v>47</v>
      </c>
      <c r="H31" s="229" t="s">
        <v>264</v>
      </c>
      <c r="I31" s="108" t="s">
        <v>95</v>
      </c>
      <c r="J31" s="201" t="s">
        <v>259</v>
      </c>
      <c r="K31" s="32"/>
      <c r="L31" s="208" t="s">
        <v>259</v>
      </c>
      <c r="M31" s="68">
        <f t="shared" si="5"/>
        <v>75.460000000000008</v>
      </c>
      <c r="N31" s="197" t="s">
        <v>177</v>
      </c>
    </row>
    <row r="32" spans="1:14" s="48" customFormat="1">
      <c r="A32" s="185" t="s">
        <v>18</v>
      </c>
      <c r="B32" s="197" t="s">
        <v>63</v>
      </c>
      <c r="C32" s="36" t="s">
        <v>325</v>
      </c>
      <c r="D32" s="197" t="s">
        <v>198</v>
      </c>
      <c r="E32" s="97">
        <v>0.69389999999999996</v>
      </c>
      <c r="F32" s="238" t="s">
        <v>12</v>
      </c>
      <c r="G32" s="197" t="s">
        <v>34</v>
      </c>
      <c r="H32" s="229" t="s">
        <v>182</v>
      </c>
      <c r="I32" s="175" t="s">
        <v>258</v>
      </c>
      <c r="J32" s="205" t="s">
        <v>258</v>
      </c>
      <c r="K32" s="32"/>
      <c r="L32" s="208" t="s">
        <v>182</v>
      </c>
      <c r="M32" s="68">
        <f t="shared" si="5"/>
        <v>52.042499999999997</v>
      </c>
      <c r="N32" s="197" t="s">
        <v>177</v>
      </c>
    </row>
    <row r="33" spans="1:14" s="48" customFormat="1">
      <c r="A33" s="185" t="s">
        <v>11</v>
      </c>
      <c r="B33" s="197" t="s">
        <v>93</v>
      </c>
      <c r="C33" s="36" t="s">
        <v>328</v>
      </c>
      <c r="D33" s="197" t="s">
        <v>199</v>
      </c>
      <c r="E33" s="97">
        <v>0.6734</v>
      </c>
      <c r="F33" s="238" t="s">
        <v>12</v>
      </c>
      <c r="G33" s="197" t="s">
        <v>32</v>
      </c>
      <c r="H33" s="229" t="s">
        <v>261</v>
      </c>
      <c r="I33" s="173" t="s">
        <v>266</v>
      </c>
      <c r="J33" s="205" t="s">
        <v>102</v>
      </c>
      <c r="K33" s="32"/>
      <c r="L33" s="208" t="s">
        <v>266</v>
      </c>
      <c r="M33" s="68">
        <f t="shared" si="5"/>
        <v>94.275999999999996</v>
      </c>
      <c r="N33" s="197" t="s">
        <v>144</v>
      </c>
    </row>
    <row r="34" spans="1:14" s="48" customFormat="1">
      <c r="A34" s="185" t="s">
        <v>15</v>
      </c>
      <c r="B34" s="197" t="s">
        <v>66</v>
      </c>
      <c r="C34" s="36" t="s">
        <v>329</v>
      </c>
      <c r="D34" s="197" t="s">
        <v>200</v>
      </c>
      <c r="E34" s="97">
        <v>0.67490000000000006</v>
      </c>
      <c r="F34" s="238" t="s">
        <v>12</v>
      </c>
      <c r="G34" s="197" t="s">
        <v>34</v>
      </c>
      <c r="H34" s="229" t="s">
        <v>265</v>
      </c>
      <c r="I34" s="52" t="s">
        <v>98</v>
      </c>
      <c r="J34" s="205" t="s">
        <v>98</v>
      </c>
      <c r="K34" s="32"/>
      <c r="L34" s="208" t="s">
        <v>265</v>
      </c>
      <c r="M34" s="68">
        <f t="shared" si="5"/>
        <v>91.111500000000007</v>
      </c>
      <c r="N34" s="197" t="s">
        <v>143</v>
      </c>
    </row>
    <row r="35" spans="1:14" s="48" customFormat="1">
      <c r="A35" s="185" t="s">
        <v>18</v>
      </c>
      <c r="B35" s="197" t="s">
        <v>84</v>
      </c>
      <c r="C35" s="36" t="s">
        <v>326</v>
      </c>
      <c r="D35" s="197" t="s">
        <v>201</v>
      </c>
      <c r="E35" s="97">
        <v>0.67090000000000005</v>
      </c>
      <c r="F35" s="238" t="s">
        <v>12</v>
      </c>
      <c r="G35" s="197" t="s">
        <v>31</v>
      </c>
      <c r="H35" s="240">
        <v>127.5</v>
      </c>
      <c r="I35" s="106">
        <v>135</v>
      </c>
      <c r="J35" s="205" t="s">
        <v>266</v>
      </c>
      <c r="K35" s="32"/>
      <c r="L35" s="208" t="s">
        <v>265</v>
      </c>
      <c r="M35" s="68">
        <f t="shared" si="5"/>
        <v>90.5715</v>
      </c>
      <c r="N35" s="197" t="s">
        <v>177</v>
      </c>
    </row>
    <row r="36" spans="1:14" s="48" customFormat="1">
      <c r="A36" s="185" t="s">
        <v>19</v>
      </c>
      <c r="B36" s="197" t="s">
        <v>88</v>
      </c>
      <c r="C36" s="36" t="s">
        <v>146</v>
      </c>
      <c r="D36" s="197" t="s">
        <v>202</v>
      </c>
      <c r="E36" s="97">
        <v>0.6704</v>
      </c>
      <c r="F36" s="238" t="s">
        <v>12</v>
      </c>
      <c r="G36" s="197" t="s">
        <v>32</v>
      </c>
      <c r="H36" s="241">
        <v>120</v>
      </c>
      <c r="I36" s="108" t="s">
        <v>99</v>
      </c>
      <c r="J36" s="244" t="s">
        <v>101</v>
      </c>
      <c r="K36" s="32"/>
      <c r="L36" s="208" t="s">
        <v>101</v>
      </c>
      <c r="M36" s="68">
        <f t="shared" si="5"/>
        <v>88.828000000000003</v>
      </c>
      <c r="N36" s="197" t="s">
        <v>177</v>
      </c>
    </row>
    <row r="37" spans="1:14" s="48" customFormat="1">
      <c r="A37" s="185" t="s">
        <v>20</v>
      </c>
      <c r="B37" s="197" t="s">
        <v>68</v>
      </c>
      <c r="C37" s="36" t="s">
        <v>146</v>
      </c>
      <c r="D37" s="197" t="s">
        <v>203</v>
      </c>
      <c r="E37" s="97">
        <v>0.6724</v>
      </c>
      <c r="F37" s="238" t="s">
        <v>12</v>
      </c>
      <c r="G37" s="197" t="s">
        <v>180</v>
      </c>
      <c r="H37" s="242" t="s">
        <v>261</v>
      </c>
      <c r="I37" s="52" t="s">
        <v>261</v>
      </c>
      <c r="J37" s="245">
        <v>130</v>
      </c>
      <c r="K37" s="32"/>
      <c r="L37" s="208" t="s">
        <v>261</v>
      </c>
      <c r="M37" s="68">
        <f t="shared" si="5"/>
        <v>87.412000000000006</v>
      </c>
      <c r="N37" s="197" t="s">
        <v>177</v>
      </c>
    </row>
    <row r="38" spans="1:14" s="48" customFormat="1">
      <c r="A38" s="185" t="s">
        <v>41</v>
      </c>
      <c r="B38" s="197" t="s">
        <v>65</v>
      </c>
      <c r="C38" s="36" t="s">
        <v>330</v>
      </c>
      <c r="D38" s="197" t="s">
        <v>204</v>
      </c>
      <c r="E38" s="97">
        <v>0.68379999999999996</v>
      </c>
      <c r="F38" s="238" t="s">
        <v>12</v>
      </c>
      <c r="G38" s="197" t="s">
        <v>31</v>
      </c>
      <c r="H38" s="241">
        <v>115</v>
      </c>
      <c r="I38" s="106">
        <v>120</v>
      </c>
      <c r="J38" s="205" t="s">
        <v>103</v>
      </c>
      <c r="K38" s="32"/>
      <c r="L38" s="208" t="s">
        <v>263</v>
      </c>
      <c r="M38" s="68">
        <f t="shared" si="5"/>
        <v>82.055999999999997</v>
      </c>
      <c r="N38" s="197" t="s">
        <v>142</v>
      </c>
    </row>
    <row r="39" spans="1:14" s="48" customFormat="1">
      <c r="A39" s="185" t="s">
        <v>42</v>
      </c>
      <c r="B39" s="197" t="s">
        <v>91</v>
      </c>
      <c r="C39" s="36" t="s">
        <v>331</v>
      </c>
      <c r="D39" s="197" t="s">
        <v>198</v>
      </c>
      <c r="E39" s="97">
        <v>0.69389999999999996</v>
      </c>
      <c r="F39" s="238" t="s">
        <v>12</v>
      </c>
      <c r="G39" s="197" t="s">
        <v>310</v>
      </c>
      <c r="H39" s="243">
        <v>110</v>
      </c>
      <c r="I39" s="176">
        <v>110</v>
      </c>
      <c r="J39" s="246" t="s">
        <v>259</v>
      </c>
      <c r="K39" s="32"/>
      <c r="L39" s="208" t="s">
        <v>259</v>
      </c>
      <c r="M39" s="68">
        <f t="shared" si="5"/>
        <v>76.328999999999994</v>
      </c>
      <c r="N39" s="197" t="s">
        <v>177</v>
      </c>
    </row>
    <row r="40" spans="1:14" s="48" customFormat="1">
      <c r="A40" s="187" t="s">
        <v>67</v>
      </c>
      <c r="B40" s="198" t="s">
        <v>40</v>
      </c>
      <c r="C40" s="188" t="s">
        <v>327</v>
      </c>
      <c r="D40" s="198" t="s">
        <v>205</v>
      </c>
      <c r="E40" s="189">
        <v>0.7036</v>
      </c>
      <c r="F40" s="239" t="s">
        <v>12</v>
      </c>
      <c r="G40" s="198" t="s">
        <v>309</v>
      </c>
      <c r="H40" s="221">
        <v>100</v>
      </c>
      <c r="I40" s="226" t="s">
        <v>259</v>
      </c>
      <c r="J40" s="247" t="s">
        <v>259</v>
      </c>
      <c r="K40" s="121"/>
      <c r="L40" s="209" t="s">
        <v>231</v>
      </c>
      <c r="M40" s="212">
        <f t="shared" si="5"/>
        <v>70.36</v>
      </c>
      <c r="N40" s="198" t="s">
        <v>177</v>
      </c>
    </row>
    <row r="41" spans="1:14" ht="15">
      <c r="A41" s="55"/>
      <c r="B41" s="64"/>
      <c r="C41" s="64"/>
      <c r="D41" s="64"/>
      <c r="E41" s="53"/>
      <c r="F41" s="64"/>
      <c r="G41" s="64"/>
      <c r="H41" s="54"/>
      <c r="I41" s="54"/>
      <c r="J41" s="54"/>
      <c r="K41" s="55"/>
      <c r="L41" s="55"/>
      <c r="M41" s="67"/>
      <c r="N41" s="64"/>
    </row>
    <row r="42" spans="1:14" s="167" customFormat="1" ht="15">
      <c r="A42" s="382" t="s">
        <v>16</v>
      </c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166"/>
    </row>
    <row r="43" spans="1:14" s="48" customFormat="1">
      <c r="A43" s="178" t="s">
        <v>11</v>
      </c>
      <c r="B43" s="199" t="s">
        <v>89</v>
      </c>
      <c r="C43" s="179" t="s">
        <v>165</v>
      </c>
      <c r="D43" s="199" t="s">
        <v>206</v>
      </c>
      <c r="E43" s="92">
        <v>0.6421</v>
      </c>
      <c r="F43" s="199" t="s">
        <v>12</v>
      </c>
      <c r="G43" s="179" t="s">
        <v>31</v>
      </c>
      <c r="H43" s="249">
        <v>135</v>
      </c>
      <c r="I43" s="222" t="s">
        <v>102</v>
      </c>
      <c r="J43" s="85">
        <v>150</v>
      </c>
      <c r="K43" s="223"/>
      <c r="L43" s="223" t="s">
        <v>267</v>
      </c>
      <c r="M43" s="211">
        <f t="shared" ref="M43:M50" si="6">E43*L43</f>
        <v>96.314999999999998</v>
      </c>
      <c r="N43" s="199" t="s">
        <v>139</v>
      </c>
    </row>
    <row r="44" spans="1:14" s="48" customFormat="1" ht="12.75" customHeight="1">
      <c r="A44" s="185" t="s">
        <v>15</v>
      </c>
      <c r="B44" s="197" t="s">
        <v>69</v>
      </c>
      <c r="C44" s="36" t="s">
        <v>159</v>
      </c>
      <c r="D44" s="197" t="s">
        <v>207</v>
      </c>
      <c r="E44" s="97">
        <v>0.64710000000000001</v>
      </c>
      <c r="F44" s="197" t="s">
        <v>12</v>
      </c>
      <c r="G44" s="36" t="s">
        <v>31</v>
      </c>
      <c r="H44" s="250">
        <v>135</v>
      </c>
      <c r="I44" s="251">
        <v>140</v>
      </c>
      <c r="J44" s="256">
        <v>140</v>
      </c>
      <c r="K44" s="235"/>
      <c r="L44" s="235" t="s">
        <v>266</v>
      </c>
      <c r="M44" s="68">
        <f t="shared" si="6"/>
        <v>90.593999999999994</v>
      </c>
      <c r="N44" s="197" t="s">
        <v>177</v>
      </c>
    </row>
    <row r="45" spans="1:14" s="48" customFormat="1">
      <c r="A45" s="185" t="s">
        <v>18</v>
      </c>
      <c r="B45" s="197" t="s">
        <v>74</v>
      </c>
      <c r="C45" s="36" t="s">
        <v>164</v>
      </c>
      <c r="D45" s="197" t="s">
        <v>208</v>
      </c>
      <c r="E45" s="97">
        <v>0.63880000000000003</v>
      </c>
      <c r="F45" s="197" t="s">
        <v>12</v>
      </c>
      <c r="G45" s="36" t="s">
        <v>32</v>
      </c>
      <c r="H45" s="251">
        <v>130</v>
      </c>
      <c r="I45" s="254">
        <v>140</v>
      </c>
      <c r="J45" s="257">
        <v>140</v>
      </c>
      <c r="K45" s="235"/>
      <c r="L45" s="235" t="s">
        <v>266</v>
      </c>
      <c r="M45" s="68">
        <f t="shared" si="6"/>
        <v>89.432000000000002</v>
      </c>
      <c r="N45" s="197" t="s">
        <v>177</v>
      </c>
    </row>
    <row r="46" spans="1:14" s="48" customFormat="1">
      <c r="A46" s="185" t="s">
        <v>19</v>
      </c>
      <c r="B46" s="197" t="s">
        <v>71</v>
      </c>
      <c r="C46" s="36" t="s">
        <v>160</v>
      </c>
      <c r="D46" s="197" t="s">
        <v>209</v>
      </c>
      <c r="E46" s="97">
        <v>0.64019999999999999</v>
      </c>
      <c r="F46" s="197" t="s">
        <v>12</v>
      </c>
      <c r="G46" s="36" t="s">
        <v>32</v>
      </c>
      <c r="H46" s="252">
        <v>125</v>
      </c>
      <c r="I46" s="252" t="s">
        <v>101</v>
      </c>
      <c r="J46" s="257" t="s">
        <v>98</v>
      </c>
      <c r="K46" s="235"/>
      <c r="L46" s="235" t="s">
        <v>98</v>
      </c>
      <c r="M46" s="68">
        <f t="shared" si="6"/>
        <v>88.027500000000003</v>
      </c>
      <c r="N46" s="197" t="s">
        <v>177</v>
      </c>
    </row>
    <row r="47" spans="1:14" s="48" customFormat="1">
      <c r="A47" s="185" t="s">
        <v>20</v>
      </c>
      <c r="B47" s="197" t="s">
        <v>72</v>
      </c>
      <c r="C47" s="36" t="s">
        <v>161</v>
      </c>
      <c r="D47" s="197" t="s">
        <v>209</v>
      </c>
      <c r="E47" s="97">
        <v>0.64019999999999999</v>
      </c>
      <c r="F47" s="197" t="s">
        <v>12</v>
      </c>
      <c r="G47" s="36" t="s">
        <v>31</v>
      </c>
      <c r="H47" s="250">
        <v>115</v>
      </c>
      <c r="I47" s="250" t="s">
        <v>100</v>
      </c>
      <c r="J47" s="257">
        <v>130</v>
      </c>
      <c r="K47" s="235"/>
      <c r="L47" s="235" t="s">
        <v>261</v>
      </c>
      <c r="M47" s="68">
        <f t="shared" si="6"/>
        <v>83.225999999999999</v>
      </c>
      <c r="N47" s="197" t="s">
        <v>139</v>
      </c>
    </row>
    <row r="48" spans="1:14" s="48" customFormat="1">
      <c r="A48" s="185" t="s">
        <v>41</v>
      </c>
      <c r="B48" s="197" t="s">
        <v>73</v>
      </c>
      <c r="C48" s="36" t="s">
        <v>163</v>
      </c>
      <c r="D48" s="197" t="s">
        <v>208</v>
      </c>
      <c r="E48" s="97">
        <v>0.63880000000000003</v>
      </c>
      <c r="F48" s="197" t="s">
        <v>12</v>
      </c>
      <c r="G48" s="36" t="s">
        <v>34</v>
      </c>
      <c r="H48" s="250">
        <v>100</v>
      </c>
      <c r="I48" s="252">
        <v>105</v>
      </c>
      <c r="J48" s="258">
        <v>110</v>
      </c>
      <c r="K48" s="235"/>
      <c r="L48" s="235" t="s">
        <v>264</v>
      </c>
      <c r="M48" s="68">
        <f t="shared" si="6"/>
        <v>67.073999999999998</v>
      </c>
      <c r="N48" s="197" t="s">
        <v>162</v>
      </c>
    </row>
    <row r="49" spans="1:14" s="48" customFormat="1">
      <c r="A49" s="185" t="s">
        <v>11</v>
      </c>
      <c r="B49" s="197" t="s">
        <v>70</v>
      </c>
      <c r="C49" s="36" t="s">
        <v>332</v>
      </c>
      <c r="D49" s="197" t="s">
        <v>210</v>
      </c>
      <c r="E49" s="97">
        <v>0.64510000000000001</v>
      </c>
      <c r="F49" s="197" t="s">
        <v>12</v>
      </c>
      <c r="G49" s="36" t="s">
        <v>32</v>
      </c>
      <c r="H49" s="250" t="s">
        <v>107</v>
      </c>
      <c r="I49" s="254">
        <v>155</v>
      </c>
      <c r="J49" s="258"/>
      <c r="K49" s="235"/>
      <c r="L49" s="235" t="s">
        <v>107</v>
      </c>
      <c r="M49" s="68">
        <f t="shared" si="6"/>
        <v>98.377750000000006</v>
      </c>
      <c r="N49" s="197" t="s">
        <v>177</v>
      </c>
    </row>
    <row r="50" spans="1:14" s="48" customFormat="1">
      <c r="A50" s="187" t="s">
        <v>15</v>
      </c>
      <c r="B50" s="198" t="s">
        <v>69</v>
      </c>
      <c r="C50" s="188" t="s">
        <v>333</v>
      </c>
      <c r="D50" s="198" t="s">
        <v>207</v>
      </c>
      <c r="E50" s="189">
        <v>0.64710000000000001</v>
      </c>
      <c r="F50" s="198" t="s">
        <v>12</v>
      </c>
      <c r="G50" s="188" t="s">
        <v>31</v>
      </c>
      <c r="H50" s="253">
        <v>135</v>
      </c>
      <c r="I50" s="255">
        <v>140</v>
      </c>
      <c r="J50" s="151">
        <v>140</v>
      </c>
      <c r="K50" s="224"/>
      <c r="L50" s="224" t="s">
        <v>266</v>
      </c>
      <c r="M50" s="212">
        <f t="shared" si="6"/>
        <v>90.593999999999994</v>
      </c>
      <c r="N50" s="198" t="s">
        <v>177</v>
      </c>
    </row>
    <row r="51" spans="1:14" ht="15">
      <c r="A51" s="55"/>
      <c r="B51" s="64"/>
      <c r="C51" s="64"/>
      <c r="D51" s="64"/>
      <c r="E51" s="162"/>
      <c r="F51" s="64"/>
      <c r="G51" s="64"/>
      <c r="H51" s="55"/>
      <c r="I51" s="163"/>
      <c r="J51" s="55"/>
      <c r="K51" s="55"/>
      <c r="L51" s="55"/>
      <c r="M51" s="67"/>
      <c r="N51" s="64"/>
    </row>
    <row r="52" spans="1:14" s="165" customFormat="1" ht="15">
      <c r="A52" s="388" t="s">
        <v>181</v>
      </c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164"/>
    </row>
    <row r="53" spans="1:14" s="48" customFormat="1">
      <c r="A53" s="178" t="s">
        <v>11</v>
      </c>
      <c r="B53" s="199" t="s">
        <v>81</v>
      </c>
      <c r="C53" s="179" t="s">
        <v>154</v>
      </c>
      <c r="D53" s="199" t="s">
        <v>211</v>
      </c>
      <c r="E53" s="92">
        <v>0.61739999999999995</v>
      </c>
      <c r="F53" s="199" t="s">
        <v>12</v>
      </c>
      <c r="G53" s="179" t="s">
        <v>32</v>
      </c>
      <c r="H53" s="249">
        <v>190</v>
      </c>
      <c r="I53" s="261">
        <v>200</v>
      </c>
      <c r="J53" s="262">
        <v>200</v>
      </c>
      <c r="K53" s="182"/>
      <c r="L53" s="225" t="s">
        <v>268</v>
      </c>
      <c r="M53" s="215">
        <f t="shared" ref="M53:M58" si="7">E53*L53</f>
        <v>117.30599999999998</v>
      </c>
      <c r="N53" s="184" t="s">
        <v>177</v>
      </c>
    </row>
    <row r="54" spans="1:14" s="48" customFormat="1">
      <c r="A54" s="185" t="s">
        <v>15</v>
      </c>
      <c r="B54" s="197" t="s">
        <v>82</v>
      </c>
      <c r="C54" s="36" t="s">
        <v>167</v>
      </c>
      <c r="D54" s="197" t="s">
        <v>212</v>
      </c>
      <c r="E54" s="97">
        <v>0.61419999999999997</v>
      </c>
      <c r="F54" s="197" t="s">
        <v>12</v>
      </c>
      <c r="G54" s="36" t="s">
        <v>34</v>
      </c>
      <c r="H54" s="250" t="s">
        <v>109</v>
      </c>
      <c r="I54" s="252" t="s">
        <v>110</v>
      </c>
      <c r="J54" s="257" t="s">
        <v>111</v>
      </c>
      <c r="K54" s="32"/>
      <c r="L54" s="208" t="s">
        <v>111</v>
      </c>
      <c r="M54" s="232">
        <f t="shared" si="7"/>
        <v>109.0205</v>
      </c>
      <c r="N54" s="186" t="s">
        <v>177</v>
      </c>
    </row>
    <row r="55" spans="1:14" s="48" customFormat="1">
      <c r="A55" s="185" t="s">
        <v>18</v>
      </c>
      <c r="B55" s="197" t="s">
        <v>35</v>
      </c>
      <c r="C55" s="36" t="s">
        <v>168</v>
      </c>
      <c r="D55" s="197" t="s">
        <v>213</v>
      </c>
      <c r="E55" s="97">
        <v>0.61129999999999995</v>
      </c>
      <c r="F55" s="197" t="s">
        <v>12</v>
      </c>
      <c r="G55" s="36" t="s">
        <v>32</v>
      </c>
      <c r="H55" s="250">
        <v>152</v>
      </c>
      <c r="I55" s="250">
        <v>160</v>
      </c>
      <c r="J55" s="257" t="s">
        <v>109</v>
      </c>
      <c r="K55" s="32"/>
      <c r="L55" s="208" t="s">
        <v>109</v>
      </c>
      <c r="M55" s="232">
        <f t="shared" si="7"/>
        <v>102.39274999999999</v>
      </c>
      <c r="N55" s="186" t="s">
        <v>151</v>
      </c>
    </row>
    <row r="56" spans="1:14" s="48" customFormat="1">
      <c r="A56" s="185" t="s">
        <v>19</v>
      </c>
      <c r="B56" s="197" t="s">
        <v>83</v>
      </c>
      <c r="C56" s="36" t="s">
        <v>170</v>
      </c>
      <c r="D56" s="197" t="s">
        <v>214</v>
      </c>
      <c r="E56" s="97">
        <v>0.60860000000000003</v>
      </c>
      <c r="F56" s="197" t="s">
        <v>12</v>
      </c>
      <c r="G56" s="36" t="s">
        <v>34</v>
      </c>
      <c r="H56" s="250" t="s">
        <v>102</v>
      </c>
      <c r="I56" s="250" t="s">
        <v>113</v>
      </c>
      <c r="J56" s="245" t="s">
        <v>107</v>
      </c>
      <c r="K56" s="32"/>
      <c r="L56" s="208" t="s">
        <v>107</v>
      </c>
      <c r="M56" s="232">
        <f t="shared" si="7"/>
        <v>92.811500000000009</v>
      </c>
      <c r="N56" s="186" t="s">
        <v>162</v>
      </c>
    </row>
    <row r="57" spans="1:14" s="48" customFormat="1">
      <c r="A57" s="185" t="s">
        <v>20</v>
      </c>
      <c r="B57" s="197" t="s">
        <v>90</v>
      </c>
      <c r="C57" s="36" t="s">
        <v>156</v>
      </c>
      <c r="D57" s="197" t="s">
        <v>215</v>
      </c>
      <c r="E57" s="170">
        <v>0.626</v>
      </c>
      <c r="F57" s="197" t="s">
        <v>12</v>
      </c>
      <c r="G57" s="36" t="s">
        <v>31</v>
      </c>
      <c r="H57" s="250">
        <v>140</v>
      </c>
      <c r="I57" s="250">
        <v>150</v>
      </c>
      <c r="J57" s="263" t="s">
        <v>112</v>
      </c>
      <c r="K57" s="32"/>
      <c r="L57" s="208" t="s">
        <v>267</v>
      </c>
      <c r="M57" s="232">
        <f t="shared" si="7"/>
        <v>93.9</v>
      </c>
      <c r="N57" s="186" t="s">
        <v>177</v>
      </c>
    </row>
    <row r="58" spans="1:14" s="48" customFormat="1">
      <c r="A58" s="187" t="s">
        <v>41</v>
      </c>
      <c r="B58" s="198" t="s">
        <v>46</v>
      </c>
      <c r="C58" s="188" t="s">
        <v>169</v>
      </c>
      <c r="D58" s="198" t="s">
        <v>216</v>
      </c>
      <c r="E58" s="189">
        <v>0.60880000000000001</v>
      </c>
      <c r="F58" s="198" t="s">
        <v>12</v>
      </c>
      <c r="G58" s="188" t="s">
        <v>32</v>
      </c>
      <c r="H58" s="253">
        <v>115</v>
      </c>
      <c r="I58" s="253">
        <v>125</v>
      </c>
      <c r="J58" s="151">
        <v>130</v>
      </c>
      <c r="K58" s="121"/>
      <c r="L58" s="209" t="s">
        <v>261</v>
      </c>
      <c r="M58" s="216">
        <f t="shared" si="7"/>
        <v>79.144000000000005</v>
      </c>
      <c r="N58" s="192" t="s">
        <v>177</v>
      </c>
    </row>
    <row r="59" spans="1:14" ht="15">
      <c r="A59" s="55"/>
      <c r="B59" s="64"/>
      <c r="C59" s="64"/>
      <c r="D59" s="64"/>
      <c r="E59" s="53"/>
      <c r="F59" s="64"/>
      <c r="G59" s="64"/>
      <c r="H59" s="55"/>
      <c r="I59" s="55"/>
      <c r="J59" s="54"/>
      <c r="K59" s="55"/>
      <c r="L59" s="55"/>
      <c r="M59" s="67"/>
      <c r="N59" s="64"/>
    </row>
    <row r="60" spans="1:14" s="167" customFormat="1" ht="15">
      <c r="A60" s="382" t="s">
        <v>45</v>
      </c>
      <c r="B60" s="382"/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166"/>
    </row>
    <row r="61" spans="1:14" s="48" customFormat="1">
      <c r="A61" s="178" t="s">
        <v>11</v>
      </c>
      <c r="B61" s="199" t="s">
        <v>92</v>
      </c>
      <c r="C61" s="179" t="s">
        <v>334</v>
      </c>
      <c r="D61" s="199" t="s">
        <v>217</v>
      </c>
      <c r="E61" s="92">
        <v>0.58879999999999999</v>
      </c>
      <c r="F61" s="237" t="s">
        <v>12</v>
      </c>
      <c r="G61" s="199" t="s">
        <v>31</v>
      </c>
      <c r="H61" s="143">
        <v>140</v>
      </c>
      <c r="I61" s="112" t="s">
        <v>113</v>
      </c>
      <c r="J61" s="222" t="s">
        <v>107</v>
      </c>
      <c r="K61" s="178"/>
      <c r="L61" s="225" t="s">
        <v>107</v>
      </c>
      <c r="M61" s="215">
        <f t="shared" ref="M61:M65" si="8">E61*L61</f>
        <v>89.792000000000002</v>
      </c>
      <c r="N61" s="184" t="s">
        <v>139</v>
      </c>
    </row>
    <row r="62" spans="1:14" s="48" customFormat="1">
      <c r="A62" s="185" t="s">
        <v>11</v>
      </c>
      <c r="B62" s="197" t="s">
        <v>78</v>
      </c>
      <c r="C62" s="36" t="s">
        <v>172</v>
      </c>
      <c r="D62" s="197" t="s">
        <v>218</v>
      </c>
      <c r="E62" s="170">
        <v>0.59799999999999998</v>
      </c>
      <c r="F62" s="238" t="s">
        <v>12</v>
      </c>
      <c r="G62" s="197" t="s">
        <v>34</v>
      </c>
      <c r="H62" s="241">
        <v>175</v>
      </c>
      <c r="I62" s="106" t="s">
        <v>116</v>
      </c>
      <c r="J62" s="254"/>
      <c r="K62" s="185"/>
      <c r="L62" s="208" t="s">
        <v>116</v>
      </c>
      <c r="M62" s="232">
        <f t="shared" si="8"/>
        <v>115.11499999999999</v>
      </c>
      <c r="N62" s="186" t="s">
        <v>177</v>
      </c>
    </row>
    <row r="63" spans="1:14" s="48" customFormat="1">
      <c r="A63" s="185" t="s">
        <v>15</v>
      </c>
      <c r="B63" s="197" t="s">
        <v>79</v>
      </c>
      <c r="C63" s="36" t="s">
        <v>152</v>
      </c>
      <c r="D63" s="197" t="s">
        <v>219</v>
      </c>
      <c r="E63" s="97">
        <v>0.59319999999999995</v>
      </c>
      <c r="F63" s="238" t="s">
        <v>12</v>
      </c>
      <c r="G63" s="197" t="s">
        <v>34</v>
      </c>
      <c r="H63" s="241">
        <v>175</v>
      </c>
      <c r="I63" s="106" t="s">
        <v>117</v>
      </c>
      <c r="J63" s="252">
        <v>190</v>
      </c>
      <c r="K63" s="185"/>
      <c r="L63" s="208" t="s">
        <v>268</v>
      </c>
      <c r="M63" s="232">
        <f t="shared" si="8"/>
        <v>112.70799999999998</v>
      </c>
      <c r="N63" s="186" t="s">
        <v>177</v>
      </c>
    </row>
    <row r="64" spans="1:14" s="48" customFormat="1">
      <c r="A64" s="185" t="s">
        <v>18</v>
      </c>
      <c r="B64" s="197" t="s">
        <v>80</v>
      </c>
      <c r="C64" s="36" t="s">
        <v>173</v>
      </c>
      <c r="D64" s="197" t="s">
        <v>220</v>
      </c>
      <c r="E64" s="97">
        <v>0.59189999999999998</v>
      </c>
      <c r="F64" s="238" t="s">
        <v>12</v>
      </c>
      <c r="G64" s="197" t="s">
        <v>31</v>
      </c>
      <c r="H64" s="241">
        <v>150</v>
      </c>
      <c r="I64" s="106">
        <v>160</v>
      </c>
      <c r="J64" s="254">
        <v>170</v>
      </c>
      <c r="K64" s="185"/>
      <c r="L64" s="208" t="s">
        <v>269</v>
      </c>
      <c r="M64" s="232">
        <f t="shared" si="8"/>
        <v>94.703999999999994</v>
      </c>
      <c r="N64" s="186" t="s">
        <v>139</v>
      </c>
    </row>
    <row r="65" spans="1:27" s="48" customFormat="1">
      <c r="A65" s="187" t="s">
        <v>19</v>
      </c>
      <c r="B65" s="198" t="s">
        <v>77</v>
      </c>
      <c r="C65" s="188" t="s">
        <v>171</v>
      </c>
      <c r="D65" s="198" t="s">
        <v>221</v>
      </c>
      <c r="E65" s="189">
        <v>0.60040000000000004</v>
      </c>
      <c r="F65" s="239" t="s">
        <v>12</v>
      </c>
      <c r="G65" s="198" t="s">
        <v>34</v>
      </c>
      <c r="H65" s="221">
        <v>135</v>
      </c>
      <c r="I65" s="119" t="s">
        <v>102</v>
      </c>
      <c r="J65" s="255" t="s">
        <v>113</v>
      </c>
      <c r="K65" s="187"/>
      <c r="L65" s="209" t="s">
        <v>102</v>
      </c>
      <c r="M65" s="216">
        <f t="shared" si="8"/>
        <v>85.557000000000002</v>
      </c>
      <c r="N65" s="192" t="s">
        <v>177</v>
      </c>
    </row>
    <row r="66" spans="1:27" ht="15">
      <c r="A66" s="55"/>
      <c r="B66" s="64"/>
      <c r="C66" s="64"/>
      <c r="D66" s="64"/>
      <c r="E66" s="53"/>
      <c r="F66" s="64"/>
      <c r="G66" s="64"/>
      <c r="H66" s="54"/>
      <c r="I66" s="54"/>
      <c r="J66" s="54"/>
      <c r="K66" s="55"/>
      <c r="L66" s="55"/>
      <c r="M66" s="67"/>
      <c r="N66" s="64"/>
    </row>
    <row r="67" spans="1:27" s="165" customFormat="1" ht="15">
      <c r="A67" s="388" t="s">
        <v>369</v>
      </c>
      <c r="B67" s="388"/>
      <c r="C67" s="388"/>
      <c r="D67" s="388"/>
      <c r="E67" s="388"/>
      <c r="F67" s="388"/>
      <c r="G67" s="388"/>
      <c r="H67" s="388"/>
      <c r="I67" s="388"/>
      <c r="J67" s="388"/>
      <c r="K67" s="388"/>
      <c r="L67" s="388"/>
      <c r="M67" s="388"/>
      <c r="N67" s="164"/>
      <c r="O67" s="166"/>
      <c r="P67" s="166"/>
      <c r="Q67" s="166"/>
      <c r="R67" s="166"/>
      <c r="S67" s="166"/>
      <c r="T67" s="168"/>
      <c r="U67" s="166"/>
      <c r="V67" s="166"/>
      <c r="W67" s="169"/>
      <c r="X67" s="166"/>
      <c r="Y67" s="166"/>
      <c r="Z67" s="166"/>
      <c r="AA67" s="166"/>
    </row>
    <row r="68" spans="1:27" s="48" customFormat="1">
      <c r="A68" s="178" t="s">
        <v>11</v>
      </c>
      <c r="B68" s="199" t="s">
        <v>75</v>
      </c>
      <c r="C68" s="179" t="s">
        <v>174</v>
      </c>
      <c r="D68" s="199" t="s">
        <v>222</v>
      </c>
      <c r="E68" s="92">
        <v>0.58530000000000004</v>
      </c>
      <c r="F68" s="237" t="s">
        <v>12</v>
      </c>
      <c r="G68" s="199" t="s">
        <v>34</v>
      </c>
      <c r="H68" s="210">
        <v>200</v>
      </c>
      <c r="I68" s="264">
        <v>210</v>
      </c>
      <c r="J68" s="259">
        <v>220</v>
      </c>
      <c r="K68" s="182"/>
      <c r="L68" s="178" t="s">
        <v>270</v>
      </c>
      <c r="M68" s="217">
        <f t="shared" ref="M68:M70" si="9">E68*L68</f>
        <v>122.91300000000001</v>
      </c>
      <c r="N68" s="184" t="s">
        <v>177</v>
      </c>
    </row>
    <row r="69" spans="1:27" s="48" customFormat="1">
      <c r="A69" s="185" t="s">
        <v>15</v>
      </c>
      <c r="B69" s="197" t="s">
        <v>44</v>
      </c>
      <c r="C69" s="36" t="s">
        <v>147</v>
      </c>
      <c r="D69" s="197" t="s">
        <v>223</v>
      </c>
      <c r="E69" s="97">
        <v>0.58430000000000004</v>
      </c>
      <c r="F69" s="238" t="s">
        <v>12</v>
      </c>
      <c r="G69" s="197" t="s">
        <v>32</v>
      </c>
      <c r="H69" s="174">
        <v>140</v>
      </c>
      <c r="I69" s="265">
        <v>145</v>
      </c>
      <c r="J69" s="260">
        <v>145</v>
      </c>
      <c r="K69" s="32"/>
      <c r="L69" s="185" t="s">
        <v>266</v>
      </c>
      <c r="M69" s="233">
        <f t="shared" si="9"/>
        <v>81.802000000000007</v>
      </c>
      <c r="N69" s="186" t="s">
        <v>177</v>
      </c>
    </row>
    <row r="70" spans="1:27" s="48" customFormat="1">
      <c r="A70" s="187" t="s">
        <v>11</v>
      </c>
      <c r="B70" s="198" t="s">
        <v>43</v>
      </c>
      <c r="C70" s="188" t="s">
        <v>279</v>
      </c>
      <c r="D70" s="198" t="s">
        <v>224</v>
      </c>
      <c r="E70" s="189">
        <v>0.57079999999999997</v>
      </c>
      <c r="F70" s="239" t="s">
        <v>12</v>
      </c>
      <c r="G70" s="198" t="s">
        <v>32</v>
      </c>
      <c r="H70" s="248">
        <v>165</v>
      </c>
      <c r="I70" s="266">
        <v>170</v>
      </c>
      <c r="J70" s="221">
        <v>175</v>
      </c>
      <c r="K70" s="121"/>
      <c r="L70" s="187" t="s">
        <v>271</v>
      </c>
      <c r="M70" s="218">
        <f t="shared" si="9"/>
        <v>99.89</v>
      </c>
      <c r="N70" s="192" t="s">
        <v>177</v>
      </c>
    </row>
    <row r="71" spans="1:27" ht="15">
      <c r="A71" s="55"/>
      <c r="B71" s="64"/>
      <c r="C71" s="64"/>
      <c r="D71" s="64"/>
      <c r="E71" s="53"/>
      <c r="F71" s="64"/>
      <c r="G71" s="64"/>
      <c r="H71" s="55"/>
      <c r="I71" s="55"/>
      <c r="J71" s="54"/>
      <c r="K71" s="55"/>
      <c r="L71" s="55"/>
      <c r="M71" s="67"/>
      <c r="N71" s="64"/>
    </row>
    <row r="72" spans="1:27" s="165" customFormat="1" ht="15">
      <c r="A72" s="382" t="s">
        <v>340</v>
      </c>
      <c r="B72" s="382"/>
      <c r="C72" s="382"/>
      <c r="D72" s="382"/>
      <c r="E72" s="382"/>
      <c r="F72" s="382"/>
      <c r="G72" s="382"/>
      <c r="H72" s="382"/>
      <c r="I72" s="382"/>
      <c r="J72" s="382"/>
      <c r="K72" s="382"/>
      <c r="L72" s="382"/>
      <c r="M72" s="382"/>
      <c r="N72" s="164"/>
    </row>
    <row r="73" spans="1:27" s="48" customFormat="1">
      <c r="A73" s="35" t="s">
        <v>11</v>
      </c>
      <c r="B73" s="47" t="s">
        <v>48</v>
      </c>
      <c r="C73" s="47" t="s">
        <v>175</v>
      </c>
      <c r="D73" s="47" t="s">
        <v>225</v>
      </c>
      <c r="E73" s="26">
        <v>0.53339999999999999</v>
      </c>
      <c r="F73" s="47" t="s">
        <v>12</v>
      </c>
      <c r="G73" s="47" t="s">
        <v>31</v>
      </c>
      <c r="H73" s="267" t="s">
        <v>273</v>
      </c>
      <c r="I73" s="267" t="s">
        <v>272</v>
      </c>
      <c r="J73" s="102" t="s">
        <v>274</v>
      </c>
      <c r="K73" s="35"/>
      <c r="L73" s="35" t="s">
        <v>272</v>
      </c>
      <c r="M73" s="268">
        <f t="shared" ref="M73" si="10">E73*L73</f>
        <v>138.684</v>
      </c>
      <c r="N73" s="47" t="s">
        <v>176</v>
      </c>
    </row>
    <row r="74" spans="1:27">
      <c r="B74" s="36"/>
      <c r="C74" s="36"/>
      <c r="E74" s="36"/>
      <c r="F74" s="36"/>
      <c r="G74" s="36"/>
      <c r="J74" s="52"/>
      <c r="N74" s="36"/>
    </row>
  </sheetData>
  <sheetProtection selectLockedCells="1" selectUnlockedCells="1"/>
  <mergeCells count="23">
    <mergeCell ref="A5:M5"/>
    <mergeCell ref="A67:M67"/>
    <mergeCell ref="A29:M29"/>
    <mergeCell ref="A52:M52"/>
    <mergeCell ref="A19:M19"/>
    <mergeCell ref="A42:M42"/>
    <mergeCell ref="A60:M60"/>
    <mergeCell ref="A72:M72"/>
    <mergeCell ref="A1:N2"/>
    <mergeCell ref="A3:A4"/>
    <mergeCell ref="B3:B4"/>
    <mergeCell ref="C3:C4"/>
    <mergeCell ref="D3:D4"/>
    <mergeCell ref="E3:E4"/>
    <mergeCell ref="F3:F4"/>
    <mergeCell ref="G3:G4"/>
    <mergeCell ref="H3:K3"/>
    <mergeCell ref="L3:L4"/>
    <mergeCell ref="M3:M4"/>
    <mergeCell ref="N3:N4"/>
    <mergeCell ref="A24:M24"/>
    <mergeCell ref="A11:M11"/>
    <mergeCell ref="A15:M15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opLeftCell="G1" zoomScaleNormal="100" workbookViewId="0">
      <selection sqref="A1:L2"/>
    </sheetView>
  </sheetViews>
  <sheetFormatPr defaultColWidth="8.85546875" defaultRowHeight="12.75"/>
  <cols>
    <col min="1" max="1" width="6.85546875" style="13" customWidth="1"/>
    <col min="2" max="2" width="22" style="10" customWidth="1"/>
    <col min="3" max="3" width="30" style="10" customWidth="1"/>
    <col min="4" max="4" width="15" style="10" customWidth="1"/>
    <col min="5" max="5" width="10.7109375" style="10" customWidth="1"/>
    <col min="6" max="6" width="11.42578125" style="31" bestFit="1" customWidth="1"/>
    <col min="7" max="7" width="36" style="10" customWidth="1"/>
    <col min="8" max="8" width="10.7109375" style="15" customWidth="1"/>
    <col min="9" max="9" width="12.42578125" style="15" customWidth="1"/>
    <col min="10" max="10" width="8.85546875" style="10"/>
    <col min="11" max="11" width="11.85546875" style="13" customWidth="1"/>
    <col min="12" max="12" width="20.85546875" style="10" bestFit="1" customWidth="1"/>
    <col min="13" max="16384" width="8.85546875" style="10"/>
  </cols>
  <sheetData>
    <row r="1" spans="1:12" ht="50.1" customHeight="1">
      <c r="A1" s="361" t="s">
        <v>367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2" ht="50.1" customHeight="1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2" ht="15" customHeight="1">
      <c r="A3" s="390" t="s">
        <v>0</v>
      </c>
      <c r="B3" s="391" t="s">
        <v>1</v>
      </c>
      <c r="C3" s="392" t="s">
        <v>29</v>
      </c>
      <c r="D3" s="392" t="s">
        <v>2</v>
      </c>
      <c r="E3" s="391" t="s">
        <v>252</v>
      </c>
      <c r="F3" s="391" t="s">
        <v>4</v>
      </c>
      <c r="G3" s="391" t="s">
        <v>5</v>
      </c>
      <c r="H3" s="393" t="s">
        <v>341</v>
      </c>
      <c r="I3" s="393"/>
      <c r="J3" s="391" t="s">
        <v>21</v>
      </c>
      <c r="K3" s="391" t="s">
        <v>8</v>
      </c>
      <c r="L3" s="394" t="s">
        <v>9</v>
      </c>
    </row>
    <row r="4" spans="1:12" ht="15">
      <c r="A4" s="390"/>
      <c r="B4" s="391"/>
      <c r="C4" s="392"/>
      <c r="D4" s="392"/>
      <c r="E4" s="392"/>
      <c r="F4" s="392"/>
      <c r="G4" s="392"/>
      <c r="H4" s="6" t="s">
        <v>22</v>
      </c>
      <c r="I4" s="14" t="s">
        <v>23</v>
      </c>
      <c r="J4" s="391"/>
      <c r="K4" s="391"/>
      <c r="L4" s="394"/>
    </row>
    <row r="5" spans="1:12" s="98" customFormat="1" ht="15">
      <c r="A5" s="374" t="s">
        <v>132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2"/>
    </row>
    <row r="6" spans="1:12">
      <c r="A6" s="109" t="s">
        <v>11</v>
      </c>
      <c r="B6" s="39" t="s">
        <v>49</v>
      </c>
      <c r="C6" s="93" t="s">
        <v>322</v>
      </c>
      <c r="D6" s="39" t="s">
        <v>195</v>
      </c>
      <c r="E6" s="277">
        <v>0.6885</v>
      </c>
      <c r="F6" s="73" t="s">
        <v>178</v>
      </c>
      <c r="G6" s="93" t="s">
        <v>32</v>
      </c>
      <c r="H6" s="56" t="s">
        <v>182</v>
      </c>
      <c r="I6" s="95" t="s">
        <v>122</v>
      </c>
      <c r="J6" s="83">
        <v>2850</v>
      </c>
      <c r="K6" s="294">
        <v>1962.3675000000001</v>
      </c>
      <c r="L6" s="73" t="s">
        <v>141</v>
      </c>
    </row>
    <row r="7" spans="1:12">
      <c r="A7" s="115" t="s">
        <v>15</v>
      </c>
      <c r="B7" s="44" t="s">
        <v>61</v>
      </c>
      <c r="C7" s="118" t="s">
        <v>321</v>
      </c>
      <c r="D7" s="44" t="s">
        <v>238</v>
      </c>
      <c r="E7" s="280">
        <v>0.69189999999999996</v>
      </c>
      <c r="F7" s="46" t="s">
        <v>178</v>
      </c>
      <c r="G7" s="116" t="s">
        <v>32</v>
      </c>
      <c r="H7" s="45" t="s">
        <v>182</v>
      </c>
      <c r="I7" s="281" t="s">
        <v>121</v>
      </c>
      <c r="J7" s="291">
        <v>2325</v>
      </c>
      <c r="K7" s="283">
        <v>1608.7837</v>
      </c>
      <c r="L7" s="46" t="s">
        <v>177</v>
      </c>
    </row>
    <row r="8" spans="1:12">
      <c r="A8" s="272"/>
      <c r="B8" s="98"/>
      <c r="C8" s="98"/>
      <c r="D8" s="98"/>
      <c r="E8" s="98"/>
      <c r="F8" s="292"/>
      <c r="G8" s="98"/>
      <c r="H8" s="293"/>
      <c r="I8" s="293"/>
      <c r="J8" s="98"/>
      <c r="K8" s="272"/>
      <c r="L8" s="98"/>
    </row>
    <row r="9" spans="1:12" s="98" customFormat="1" ht="15">
      <c r="A9" s="374" t="s">
        <v>346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  <c r="L9" s="2"/>
    </row>
    <row r="10" spans="1:12">
      <c r="A10" s="297">
        <v>1</v>
      </c>
      <c r="B10" s="39" t="s">
        <v>93</v>
      </c>
      <c r="C10" s="298" t="s">
        <v>328</v>
      </c>
      <c r="D10" s="305">
        <v>81.8</v>
      </c>
      <c r="E10" s="299">
        <v>0.6482</v>
      </c>
      <c r="F10" s="307" t="s">
        <v>178</v>
      </c>
      <c r="G10" s="298" t="s">
        <v>32</v>
      </c>
      <c r="H10" s="309">
        <v>82.5</v>
      </c>
      <c r="I10" s="300">
        <v>31</v>
      </c>
      <c r="J10" s="83">
        <v>2557.5</v>
      </c>
      <c r="K10" s="279">
        <v>1657.7715000000001</v>
      </c>
      <c r="L10" s="94" t="s">
        <v>144</v>
      </c>
    </row>
    <row r="11" spans="1:12">
      <c r="A11" s="301">
        <v>2</v>
      </c>
      <c r="B11" s="138" t="s">
        <v>64</v>
      </c>
      <c r="C11" s="98" t="s">
        <v>349</v>
      </c>
      <c r="D11" s="306">
        <v>81.7</v>
      </c>
      <c r="E11" s="292">
        <v>0.64870000000000005</v>
      </c>
      <c r="F11" s="308" t="s">
        <v>178</v>
      </c>
      <c r="G11" s="98" t="s">
        <v>32</v>
      </c>
      <c r="H11" s="310">
        <v>82.5</v>
      </c>
      <c r="I11" s="295">
        <v>26</v>
      </c>
      <c r="J11" s="312">
        <v>2145</v>
      </c>
      <c r="K11" s="272">
        <v>1391.4614999999999</v>
      </c>
      <c r="L11" s="314" t="s">
        <v>177</v>
      </c>
    </row>
    <row r="12" spans="1:12">
      <c r="A12" s="301">
        <v>3</v>
      </c>
      <c r="B12" s="138" t="s">
        <v>66</v>
      </c>
      <c r="C12" s="98" t="s">
        <v>329</v>
      </c>
      <c r="D12" s="306">
        <v>81.5</v>
      </c>
      <c r="E12" s="292">
        <v>0.64970000000000006</v>
      </c>
      <c r="F12" s="308" t="s">
        <v>178</v>
      </c>
      <c r="G12" s="98" t="s">
        <v>34</v>
      </c>
      <c r="H12" s="310">
        <v>82.5</v>
      </c>
      <c r="I12" s="295">
        <v>25</v>
      </c>
      <c r="J12" s="313">
        <v>2062.5</v>
      </c>
      <c r="K12" s="272">
        <v>1339.7845</v>
      </c>
      <c r="L12" s="314" t="s">
        <v>143</v>
      </c>
    </row>
    <row r="13" spans="1:12">
      <c r="A13" s="135" t="s">
        <v>19</v>
      </c>
      <c r="B13" s="138" t="s">
        <v>33</v>
      </c>
      <c r="C13" s="25" t="s">
        <v>350</v>
      </c>
      <c r="D13" s="138" t="s">
        <v>197</v>
      </c>
      <c r="E13" s="296">
        <v>0.66120000000000001</v>
      </c>
      <c r="F13" s="308" t="s">
        <v>178</v>
      </c>
      <c r="G13" s="2" t="s">
        <v>97</v>
      </c>
      <c r="H13" s="311" t="s">
        <v>258</v>
      </c>
      <c r="I13" s="1" t="s">
        <v>125</v>
      </c>
      <c r="J13" s="313">
        <v>1120</v>
      </c>
      <c r="K13" s="23">
        <v>740.54399999999998</v>
      </c>
      <c r="L13" s="137" t="s">
        <v>177</v>
      </c>
    </row>
    <row r="14" spans="1:12">
      <c r="A14" s="135" t="s">
        <v>20</v>
      </c>
      <c r="B14" s="138" t="s">
        <v>40</v>
      </c>
      <c r="C14" s="25" t="s">
        <v>327</v>
      </c>
      <c r="D14" s="138" t="s">
        <v>205</v>
      </c>
      <c r="E14" s="296">
        <v>0.67930000000000001</v>
      </c>
      <c r="F14" s="308" t="s">
        <v>178</v>
      </c>
      <c r="G14" s="2" t="s">
        <v>97</v>
      </c>
      <c r="H14" s="311" t="s">
        <v>353</v>
      </c>
      <c r="I14" s="1" t="s">
        <v>123</v>
      </c>
      <c r="J14" s="313">
        <v>1007.5</v>
      </c>
      <c r="K14" s="23">
        <v>684.39480000000003</v>
      </c>
      <c r="L14" s="137" t="s">
        <v>158</v>
      </c>
    </row>
    <row r="15" spans="1:12">
      <c r="A15" s="115" t="s">
        <v>242</v>
      </c>
      <c r="B15" s="44" t="s">
        <v>63</v>
      </c>
      <c r="C15" s="118" t="s">
        <v>351</v>
      </c>
      <c r="D15" s="44" t="s">
        <v>198</v>
      </c>
      <c r="E15" s="280">
        <v>0.6694</v>
      </c>
      <c r="F15" s="49" t="s">
        <v>178</v>
      </c>
      <c r="G15" s="118" t="s">
        <v>34</v>
      </c>
      <c r="H15" s="45" t="s">
        <v>258</v>
      </c>
      <c r="I15" s="302" t="s">
        <v>11</v>
      </c>
      <c r="J15" s="291">
        <v>0</v>
      </c>
      <c r="K15" s="132">
        <v>0</v>
      </c>
      <c r="L15" s="46" t="s">
        <v>177</v>
      </c>
    </row>
    <row r="16" spans="1:12">
      <c r="A16" s="272"/>
      <c r="B16" s="2"/>
      <c r="C16" s="98"/>
      <c r="D16" s="98"/>
      <c r="E16" s="98"/>
      <c r="F16" s="292"/>
      <c r="G16" s="98"/>
      <c r="H16" s="295"/>
      <c r="I16" s="293"/>
      <c r="J16" s="98"/>
      <c r="K16" s="272"/>
      <c r="L16" s="98"/>
    </row>
    <row r="17" spans="1:12" ht="15">
      <c r="A17" s="374" t="s">
        <v>133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65"/>
    </row>
    <row r="18" spans="1:12">
      <c r="A18" s="109" t="s">
        <v>11</v>
      </c>
      <c r="B18" s="39" t="s">
        <v>94</v>
      </c>
      <c r="C18" s="93" t="s">
        <v>352</v>
      </c>
      <c r="D18" s="39" t="s">
        <v>239</v>
      </c>
      <c r="E18" s="277">
        <v>0.63260000000000005</v>
      </c>
      <c r="F18" s="73" t="s">
        <v>178</v>
      </c>
      <c r="G18" s="96" t="s">
        <v>32</v>
      </c>
      <c r="H18" s="56" t="s">
        <v>260</v>
      </c>
      <c r="I18" s="95" t="s">
        <v>127</v>
      </c>
      <c r="J18" s="83">
        <v>2295</v>
      </c>
      <c r="K18" s="81" t="s">
        <v>243</v>
      </c>
      <c r="L18" s="73" t="s">
        <v>153</v>
      </c>
    </row>
    <row r="19" spans="1:12">
      <c r="A19" s="135" t="s">
        <v>15</v>
      </c>
      <c r="B19" s="138" t="s">
        <v>74</v>
      </c>
      <c r="C19" s="25" t="s">
        <v>164</v>
      </c>
      <c r="D19" s="138" t="s">
        <v>240</v>
      </c>
      <c r="E19" s="7">
        <v>0.61180000000000001</v>
      </c>
      <c r="F19" s="137" t="s">
        <v>178</v>
      </c>
      <c r="G19" s="25" t="s">
        <v>32</v>
      </c>
      <c r="H19" s="311" t="s">
        <v>277</v>
      </c>
      <c r="I19" s="1" t="s">
        <v>129</v>
      </c>
      <c r="J19" s="313">
        <v>2340</v>
      </c>
      <c r="K19" s="23" t="s">
        <v>244</v>
      </c>
      <c r="L19" s="137" t="s">
        <v>177</v>
      </c>
    </row>
    <row r="20" spans="1:12">
      <c r="A20" s="115" t="s">
        <v>18</v>
      </c>
      <c r="B20" s="44" t="s">
        <v>71</v>
      </c>
      <c r="C20" s="118" t="s">
        <v>160</v>
      </c>
      <c r="D20" s="44" t="s">
        <v>209</v>
      </c>
      <c r="E20" s="280">
        <v>0.61370000000000002</v>
      </c>
      <c r="F20" s="46" t="s">
        <v>178</v>
      </c>
      <c r="G20" s="116" t="s">
        <v>32</v>
      </c>
      <c r="H20" s="45" t="s">
        <v>277</v>
      </c>
      <c r="I20" s="281" t="s">
        <v>128</v>
      </c>
      <c r="J20" s="291">
        <v>2070</v>
      </c>
      <c r="K20" s="132" t="s">
        <v>245</v>
      </c>
      <c r="L20" s="46" t="s">
        <v>177</v>
      </c>
    </row>
    <row r="21" spans="1:12">
      <c r="A21" s="272"/>
      <c r="B21" s="98"/>
      <c r="C21" s="98"/>
      <c r="D21" s="98"/>
      <c r="E21" s="98"/>
      <c r="F21" s="292"/>
      <c r="G21" s="98"/>
      <c r="H21" s="293"/>
      <c r="I21" s="293"/>
      <c r="J21" s="98"/>
      <c r="K21" s="272"/>
      <c r="L21" s="98"/>
    </row>
    <row r="22" spans="1:12" ht="15">
      <c r="A22" s="374" t="s">
        <v>347</v>
      </c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65"/>
    </row>
    <row r="23" spans="1:12">
      <c r="A23" s="109" t="s">
        <v>11</v>
      </c>
      <c r="B23" s="39" t="s">
        <v>35</v>
      </c>
      <c r="C23" s="93" t="s">
        <v>148</v>
      </c>
      <c r="D23" s="39" t="s">
        <v>213</v>
      </c>
      <c r="E23" s="80">
        <v>0.58399999999999996</v>
      </c>
      <c r="F23" s="73" t="s">
        <v>178</v>
      </c>
      <c r="G23" s="96" t="s">
        <v>32</v>
      </c>
      <c r="H23" s="56" t="s">
        <v>231</v>
      </c>
      <c r="I23" s="95" t="s">
        <v>130</v>
      </c>
      <c r="J23" s="83">
        <v>2900</v>
      </c>
      <c r="K23" s="303">
        <v>1693.7449999999999</v>
      </c>
      <c r="L23" s="73" t="s">
        <v>151</v>
      </c>
    </row>
    <row r="24" spans="1:12">
      <c r="A24" s="115" t="s">
        <v>15</v>
      </c>
      <c r="B24" s="44" t="s">
        <v>82</v>
      </c>
      <c r="C24" s="118" t="s">
        <v>167</v>
      </c>
      <c r="D24" s="44" t="s">
        <v>212</v>
      </c>
      <c r="E24" s="280">
        <v>0.58689999999999998</v>
      </c>
      <c r="F24" s="46" t="s">
        <v>178</v>
      </c>
      <c r="G24" s="116" t="s">
        <v>34</v>
      </c>
      <c r="H24" s="45" t="s">
        <v>231</v>
      </c>
      <c r="I24" s="281" t="s">
        <v>129</v>
      </c>
      <c r="J24" s="291">
        <v>2600</v>
      </c>
      <c r="K24" s="304">
        <v>1526.07</v>
      </c>
      <c r="L24" s="46" t="s">
        <v>177</v>
      </c>
    </row>
    <row r="25" spans="1:12">
      <c r="A25" s="272"/>
      <c r="B25" s="98"/>
      <c r="C25" s="98"/>
      <c r="D25" s="98"/>
      <c r="E25" s="98"/>
      <c r="F25" s="292"/>
      <c r="G25" s="98"/>
      <c r="H25" s="293"/>
      <c r="I25" s="293"/>
      <c r="J25" s="98"/>
      <c r="K25" s="272"/>
      <c r="L25" s="98"/>
    </row>
    <row r="26" spans="1:12" ht="15">
      <c r="A26" s="374" t="s">
        <v>45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65"/>
    </row>
    <row r="27" spans="1:12">
      <c r="A27" s="17" t="s">
        <v>11</v>
      </c>
      <c r="B27" s="18" t="s">
        <v>87</v>
      </c>
      <c r="C27" s="27" t="s">
        <v>179</v>
      </c>
      <c r="D27" s="18" t="s">
        <v>241</v>
      </c>
      <c r="E27" s="19">
        <v>0.56759999999999999</v>
      </c>
      <c r="F27" s="18" t="s">
        <v>178</v>
      </c>
      <c r="G27" s="18" t="s">
        <v>32</v>
      </c>
      <c r="H27" s="17" t="s">
        <v>95</v>
      </c>
      <c r="I27" s="17" t="s">
        <v>124</v>
      </c>
      <c r="J27" s="62">
        <v>1720</v>
      </c>
      <c r="K27" s="60">
        <v>976.35799999999995</v>
      </c>
      <c r="L27" s="27" t="s">
        <v>177</v>
      </c>
    </row>
    <row r="28" spans="1:12">
      <c r="A28" s="272"/>
      <c r="B28" s="98"/>
      <c r="C28" s="98"/>
      <c r="D28" s="98"/>
      <c r="E28" s="98"/>
      <c r="F28" s="292"/>
      <c r="G28" s="98"/>
      <c r="H28" s="293"/>
      <c r="I28" s="293"/>
      <c r="J28" s="98"/>
      <c r="K28" s="272"/>
      <c r="L28" s="98"/>
    </row>
    <row r="29" spans="1:12" ht="15">
      <c r="A29" s="374" t="s">
        <v>348</v>
      </c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65"/>
    </row>
    <row r="30" spans="1:12">
      <c r="A30" s="109">
        <v>1</v>
      </c>
      <c r="B30" s="39" t="s">
        <v>44</v>
      </c>
      <c r="C30" s="93" t="s">
        <v>147</v>
      </c>
      <c r="D30" s="39" t="s">
        <v>223</v>
      </c>
      <c r="E30" s="277">
        <v>0.55889999999999995</v>
      </c>
      <c r="F30" s="73" t="s">
        <v>178</v>
      </c>
      <c r="G30" s="96" t="s">
        <v>96</v>
      </c>
      <c r="H30" s="56" t="s">
        <v>278</v>
      </c>
      <c r="I30" s="95" t="s">
        <v>125</v>
      </c>
      <c r="J30" s="83">
        <v>1610</v>
      </c>
      <c r="K30" s="303">
        <v>899.82899999999995</v>
      </c>
      <c r="L30" s="73" t="s">
        <v>177</v>
      </c>
    </row>
    <row r="31" spans="1:12">
      <c r="A31" s="115" t="s">
        <v>11</v>
      </c>
      <c r="B31" s="44" t="s">
        <v>43</v>
      </c>
      <c r="C31" s="118" t="s">
        <v>279</v>
      </c>
      <c r="D31" s="44" t="s">
        <v>224</v>
      </c>
      <c r="E31" s="280">
        <v>0.54659999999999997</v>
      </c>
      <c r="F31" s="46" t="s">
        <v>178</v>
      </c>
      <c r="G31" s="116" t="s">
        <v>32</v>
      </c>
      <c r="H31" s="45" t="s">
        <v>262</v>
      </c>
      <c r="I31" s="281" t="s">
        <v>126</v>
      </c>
      <c r="J31" s="291">
        <v>2125</v>
      </c>
      <c r="K31" s="304">
        <v>1161.5250000000001</v>
      </c>
      <c r="L31" s="46" t="s">
        <v>177</v>
      </c>
    </row>
  </sheetData>
  <sheetProtection selectLockedCells="1" selectUnlockedCells="1"/>
  <mergeCells count="18">
    <mergeCell ref="A29:K29"/>
    <mergeCell ref="A9:K9"/>
    <mergeCell ref="A17:K17"/>
    <mergeCell ref="A22:K22"/>
    <mergeCell ref="A26:K26"/>
    <mergeCell ref="A5:K5"/>
    <mergeCell ref="A1:L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L3:L4"/>
  </mergeCells>
  <pageMargins left="0.7" right="0.7" top="0.75" bottom="0.75" header="0.51180555555555551" footer="0.51180555555555551"/>
  <pageSetup paperSize="9" scale="74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zoomScaleNormal="100" workbookViewId="0">
      <selection sqref="A1:L2"/>
    </sheetView>
  </sheetViews>
  <sheetFormatPr defaultColWidth="8.85546875" defaultRowHeight="12.75"/>
  <cols>
    <col min="1" max="1" width="6.85546875" style="9" customWidth="1"/>
    <col min="2" max="2" width="22" customWidth="1"/>
    <col min="3" max="3" width="30" customWidth="1"/>
    <col min="4" max="4" width="16.85546875" style="70" customWidth="1"/>
    <col min="5" max="5" width="11.85546875" bestFit="1" customWidth="1"/>
    <col min="6" max="6" width="9.85546875" customWidth="1"/>
    <col min="7" max="7" width="38.7109375" customWidth="1"/>
    <col min="8" max="8" width="10.85546875" style="12" customWidth="1"/>
    <col min="9" max="9" width="13.85546875" style="12" customWidth="1"/>
    <col min="10" max="10" width="9.140625" bestFit="1" customWidth="1"/>
    <col min="11" max="11" width="11.42578125" style="13" customWidth="1"/>
    <col min="12" max="12" width="17.28515625" customWidth="1"/>
  </cols>
  <sheetData>
    <row r="1" spans="1:12" ht="50.1" customHeight="1">
      <c r="A1" s="361" t="s">
        <v>295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</row>
    <row r="2" spans="1:12" ht="50.1" customHeight="1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2" ht="15" customHeight="1">
      <c r="A3" s="390" t="s">
        <v>0</v>
      </c>
      <c r="B3" s="391" t="s">
        <v>1</v>
      </c>
      <c r="C3" s="392" t="s">
        <v>29</v>
      </c>
      <c r="D3" s="385" t="s">
        <v>2</v>
      </c>
      <c r="E3" s="391" t="s">
        <v>252</v>
      </c>
      <c r="F3" s="391" t="s">
        <v>4</v>
      </c>
      <c r="G3" s="391" t="s">
        <v>5</v>
      </c>
      <c r="H3" s="393" t="s">
        <v>341</v>
      </c>
      <c r="I3" s="393"/>
      <c r="J3" s="391" t="s">
        <v>21</v>
      </c>
      <c r="K3" s="391" t="s">
        <v>8</v>
      </c>
      <c r="L3" s="394" t="s">
        <v>9</v>
      </c>
    </row>
    <row r="4" spans="1:12" ht="15">
      <c r="A4" s="390"/>
      <c r="B4" s="391"/>
      <c r="C4" s="392"/>
      <c r="D4" s="385"/>
      <c r="E4" s="392"/>
      <c r="F4" s="392"/>
      <c r="G4" s="392"/>
      <c r="H4" s="6" t="s">
        <v>22</v>
      </c>
      <c r="I4" s="14" t="s">
        <v>23</v>
      </c>
      <c r="J4" s="391"/>
      <c r="K4" s="391"/>
      <c r="L4" s="394"/>
    </row>
    <row r="5" spans="1:12" ht="15">
      <c r="A5" s="395" t="s">
        <v>37</v>
      </c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2"/>
    </row>
    <row r="6" spans="1:12" s="271" customFormat="1">
      <c r="A6" s="178" t="s">
        <v>11</v>
      </c>
      <c r="B6" s="286" t="s">
        <v>52</v>
      </c>
      <c r="C6" s="179" t="s">
        <v>342</v>
      </c>
      <c r="D6" s="199" t="s">
        <v>233</v>
      </c>
      <c r="E6" s="92">
        <v>1.0135000000000001</v>
      </c>
      <c r="F6" s="199" t="s">
        <v>178</v>
      </c>
      <c r="G6" s="179" t="s">
        <v>32</v>
      </c>
      <c r="H6" s="225" t="s">
        <v>275</v>
      </c>
      <c r="I6" s="273">
        <v>59</v>
      </c>
      <c r="J6" s="288">
        <v>1770</v>
      </c>
      <c r="K6" s="274">
        <v>1793.895</v>
      </c>
      <c r="L6" s="199" t="s">
        <v>177</v>
      </c>
    </row>
    <row r="7" spans="1:12" s="271" customFormat="1">
      <c r="A7" s="185" t="s">
        <v>15</v>
      </c>
      <c r="B7" s="197" t="s">
        <v>50</v>
      </c>
      <c r="C7" s="36" t="s">
        <v>312</v>
      </c>
      <c r="D7" s="197" t="s">
        <v>186</v>
      </c>
      <c r="E7" s="97">
        <v>1.0716000000000001</v>
      </c>
      <c r="F7" s="197" t="s">
        <v>178</v>
      </c>
      <c r="G7" s="36" t="s">
        <v>47</v>
      </c>
      <c r="H7" s="208" t="s">
        <v>104</v>
      </c>
      <c r="I7" s="269">
        <v>54</v>
      </c>
      <c r="J7" s="289">
        <v>1485</v>
      </c>
      <c r="K7" s="270" t="s">
        <v>236</v>
      </c>
      <c r="L7" s="197" t="s">
        <v>177</v>
      </c>
    </row>
    <row r="8" spans="1:12" s="271" customFormat="1">
      <c r="A8" s="185" t="s">
        <v>18</v>
      </c>
      <c r="B8" s="197" t="s">
        <v>36</v>
      </c>
      <c r="C8" s="36" t="s">
        <v>343</v>
      </c>
      <c r="D8" s="197" t="s">
        <v>234</v>
      </c>
      <c r="E8" s="97">
        <v>1.1658999999999999</v>
      </c>
      <c r="F8" s="197" t="s">
        <v>178</v>
      </c>
      <c r="G8" s="36" t="s">
        <v>32</v>
      </c>
      <c r="H8" s="208" t="s">
        <v>276</v>
      </c>
      <c r="I8" s="269">
        <v>49</v>
      </c>
      <c r="J8" s="289">
        <v>1225</v>
      </c>
      <c r="K8" s="270" t="s">
        <v>237</v>
      </c>
      <c r="L8" s="197" t="s">
        <v>153</v>
      </c>
    </row>
    <row r="9" spans="1:12" s="271" customFormat="1">
      <c r="A9" s="185" t="s">
        <v>19</v>
      </c>
      <c r="B9" s="287" t="s">
        <v>39</v>
      </c>
      <c r="C9" s="36" t="s">
        <v>344</v>
      </c>
      <c r="D9" s="197" t="s">
        <v>235</v>
      </c>
      <c r="E9" s="97">
        <v>0.99560000000000004</v>
      </c>
      <c r="F9" s="197" t="s">
        <v>178</v>
      </c>
      <c r="G9" s="36" t="s">
        <v>32</v>
      </c>
      <c r="H9" s="208" t="s">
        <v>275</v>
      </c>
      <c r="I9" s="269">
        <v>32</v>
      </c>
      <c r="J9" s="289">
        <v>960</v>
      </c>
      <c r="K9" s="270">
        <v>955.77599999999995</v>
      </c>
      <c r="L9" s="197" t="s">
        <v>153</v>
      </c>
    </row>
    <row r="10" spans="1:12" s="271" customFormat="1">
      <c r="A10" s="187" t="s">
        <v>20</v>
      </c>
      <c r="B10" s="194" t="s">
        <v>53</v>
      </c>
      <c r="C10" s="188" t="s">
        <v>313</v>
      </c>
      <c r="D10" s="198" t="s">
        <v>187</v>
      </c>
      <c r="E10" s="189">
        <v>0.99829999999999997</v>
      </c>
      <c r="F10" s="198" t="s">
        <v>178</v>
      </c>
      <c r="G10" s="188" t="s">
        <v>32</v>
      </c>
      <c r="H10" s="209" t="s">
        <v>275</v>
      </c>
      <c r="I10" s="275">
        <v>29</v>
      </c>
      <c r="J10" s="290">
        <v>870</v>
      </c>
      <c r="K10" s="276">
        <v>868.56449999999995</v>
      </c>
      <c r="L10" s="198" t="s">
        <v>177</v>
      </c>
    </row>
    <row r="11" spans="1:12">
      <c r="A11" s="13"/>
      <c r="B11" s="10"/>
      <c r="C11" s="10"/>
      <c r="D11" s="69"/>
      <c r="E11" s="10"/>
      <c r="F11" s="10"/>
      <c r="G11" s="10"/>
      <c r="H11" s="15"/>
      <c r="I11" s="15"/>
      <c r="J11" s="10"/>
      <c r="L11" s="10"/>
    </row>
    <row r="12" spans="1:12" s="11" customFormat="1" ht="15">
      <c r="A12" s="374" t="s">
        <v>38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2"/>
    </row>
    <row r="13" spans="1:12" s="11" customFormat="1">
      <c r="A13" s="109" t="s">
        <v>11</v>
      </c>
      <c r="B13" s="286" t="s">
        <v>56</v>
      </c>
      <c r="C13" s="93" t="s">
        <v>316</v>
      </c>
      <c r="D13" s="199" t="s">
        <v>190</v>
      </c>
      <c r="E13" s="277">
        <v>0.84060000000000001</v>
      </c>
      <c r="F13" s="73" t="s">
        <v>178</v>
      </c>
      <c r="G13" s="93" t="s">
        <v>32</v>
      </c>
      <c r="H13" s="56" t="s">
        <v>105</v>
      </c>
      <c r="I13" s="278">
        <v>25</v>
      </c>
      <c r="J13" s="83">
        <v>937.5</v>
      </c>
      <c r="K13" s="279">
        <v>788.10940000000005</v>
      </c>
      <c r="L13" s="73" t="s">
        <v>177</v>
      </c>
    </row>
    <row r="14" spans="1:12" s="11" customFormat="1">
      <c r="A14" s="115" t="s">
        <v>11</v>
      </c>
      <c r="B14" s="213" t="s">
        <v>55</v>
      </c>
      <c r="C14" s="118" t="s">
        <v>345</v>
      </c>
      <c r="D14" s="198" t="s">
        <v>188</v>
      </c>
      <c r="E14" s="280">
        <v>0.92659999999999998</v>
      </c>
      <c r="F14" s="46" t="s">
        <v>178</v>
      </c>
      <c r="G14" s="118" t="s">
        <v>32</v>
      </c>
      <c r="H14" s="45" t="s">
        <v>106</v>
      </c>
      <c r="I14" s="282">
        <v>52</v>
      </c>
      <c r="J14" s="291">
        <v>1690</v>
      </c>
      <c r="K14" s="283">
        <v>1566.0385000000001</v>
      </c>
      <c r="L14" s="46" t="s">
        <v>177</v>
      </c>
    </row>
  </sheetData>
  <sheetProtection selectLockedCells="1" selectUnlockedCells="1"/>
  <mergeCells count="14">
    <mergeCell ref="A5:K5"/>
    <mergeCell ref="A12:K12"/>
    <mergeCell ref="A1:L2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K3:K4"/>
    <mergeCell ref="L3:L4"/>
  </mergeCells>
  <pageMargins left="0.7" right="0.7" top="0.75" bottom="0.75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3"/>
  <sheetViews>
    <sheetView zoomScaleNormal="100" workbookViewId="0">
      <selection sqref="A1:N2"/>
    </sheetView>
  </sheetViews>
  <sheetFormatPr defaultColWidth="9.140625" defaultRowHeight="12.75"/>
  <cols>
    <col min="1" max="1" width="6.85546875" style="1" customWidth="1"/>
    <col min="2" max="2" width="29.42578125" style="2" customWidth="1"/>
    <col min="3" max="3" width="30.42578125" style="2" customWidth="1"/>
    <col min="4" max="4" width="19.140625" style="2" customWidth="1"/>
    <col min="5" max="5" width="9.28515625" style="2" customWidth="1"/>
    <col min="6" max="6" width="11.42578125" style="2" bestFit="1" customWidth="1"/>
    <col min="7" max="7" width="37.7109375" style="2" bestFit="1" customWidth="1"/>
    <col min="8" max="11" width="5.85546875" style="1" customWidth="1"/>
    <col min="12" max="12" width="11.7109375" style="1" bestFit="1" customWidth="1"/>
    <col min="13" max="13" width="14.140625" style="23" customWidth="1"/>
    <col min="14" max="14" width="20.85546875" style="2" customWidth="1"/>
    <col min="15" max="16384" width="9.140625" style="3"/>
  </cols>
  <sheetData>
    <row r="1" spans="1:14" s="4" customFormat="1" ht="29.1" customHeight="1" thickBot="1">
      <c r="A1" s="361" t="s">
        <v>368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4" customFormat="1" ht="62.1" customHeight="1" thickBot="1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s="5" customFormat="1" ht="12.75" customHeight="1" thickBot="1">
      <c r="A3" s="363" t="s">
        <v>0</v>
      </c>
      <c r="B3" s="365" t="s">
        <v>1</v>
      </c>
      <c r="C3" s="367" t="s">
        <v>29</v>
      </c>
      <c r="D3" s="367" t="s">
        <v>2</v>
      </c>
      <c r="E3" s="365" t="s">
        <v>3</v>
      </c>
      <c r="F3" s="365" t="s">
        <v>4</v>
      </c>
      <c r="G3" s="365" t="s">
        <v>5</v>
      </c>
      <c r="H3" s="396" t="s">
        <v>308</v>
      </c>
      <c r="I3" s="397"/>
      <c r="J3" s="397"/>
      <c r="K3" s="398"/>
      <c r="L3" s="365" t="s">
        <v>7</v>
      </c>
      <c r="M3" s="365" t="s">
        <v>8</v>
      </c>
      <c r="N3" s="378" t="s">
        <v>9</v>
      </c>
    </row>
    <row r="4" spans="1:14" s="5" customFormat="1" ht="21" customHeight="1" thickBot="1">
      <c r="A4" s="364"/>
      <c r="B4" s="366"/>
      <c r="C4" s="368"/>
      <c r="D4" s="368"/>
      <c r="E4" s="368"/>
      <c r="F4" s="368"/>
      <c r="G4" s="368"/>
      <c r="H4" s="30">
        <v>1</v>
      </c>
      <c r="I4" s="30">
        <v>2</v>
      </c>
      <c r="J4" s="42">
        <v>3</v>
      </c>
      <c r="K4" s="29" t="s">
        <v>10</v>
      </c>
      <c r="L4" s="377"/>
      <c r="M4" s="366"/>
      <c r="N4" s="379"/>
    </row>
    <row r="5" spans="1:14" ht="15">
      <c r="A5" s="374" t="s">
        <v>30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</row>
    <row r="6" spans="1:14">
      <c r="A6" s="109" t="s">
        <v>11</v>
      </c>
      <c r="B6" s="41" t="s">
        <v>51</v>
      </c>
      <c r="C6" s="93" t="s">
        <v>311</v>
      </c>
      <c r="D6" s="73" t="s">
        <v>246</v>
      </c>
      <c r="E6" s="277">
        <v>1.1149</v>
      </c>
      <c r="F6" s="39" t="s">
        <v>12</v>
      </c>
      <c r="G6" s="93" t="s">
        <v>32</v>
      </c>
      <c r="H6" s="127" t="s">
        <v>232</v>
      </c>
      <c r="I6" s="110" t="s">
        <v>258</v>
      </c>
      <c r="J6" s="76" t="s">
        <v>258</v>
      </c>
      <c r="K6" s="320"/>
      <c r="L6" s="56" t="s">
        <v>258</v>
      </c>
      <c r="M6" s="81">
        <f>E6*L6</f>
        <v>89.192000000000007</v>
      </c>
      <c r="N6" s="73" t="s">
        <v>144</v>
      </c>
    </row>
    <row r="7" spans="1:14">
      <c r="A7" s="135" t="s">
        <v>11</v>
      </c>
      <c r="B7" s="193" t="s">
        <v>50</v>
      </c>
      <c r="C7" s="25" t="s">
        <v>312</v>
      </c>
      <c r="D7" s="137" t="s">
        <v>186</v>
      </c>
      <c r="E7" s="7">
        <v>1.2071000000000001</v>
      </c>
      <c r="F7" s="138" t="s">
        <v>12</v>
      </c>
      <c r="G7" s="25" t="s">
        <v>47</v>
      </c>
      <c r="H7" s="322" t="s">
        <v>280</v>
      </c>
      <c r="I7" s="106">
        <v>100</v>
      </c>
      <c r="J7" s="245">
        <v>105</v>
      </c>
      <c r="K7" s="318"/>
      <c r="L7" s="311" t="s">
        <v>264</v>
      </c>
      <c r="M7" s="23">
        <f t="shared" ref="M7:M8" si="0">E7*L7</f>
        <v>126.74550000000001</v>
      </c>
      <c r="N7" s="137" t="s">
        <v>177</v>
      </c>
    </row>
    <row r="8" spans="1:14">
      <c r="A8" s="115" t="s">
        <v>15</v>
      </c>
      <c r="B8" s="213" t="s">
        <v>52</v>
      </c>
      <c r="C8" s="118" t="s">
        <v>354</v>
      </c>
      <c r="D8" s="46" t="s">
        <v>233</v>
      </c>
      <c r="E8" s="280">
        <v>1.1432</v>
      </c>
      <c r="F8" s="44" t="s">
        <v>12</v>
      </c>
      <c r="G8" s="118" t="s">
        <v>32</v>
      </c>
      <c r="H8" s="130" t="s">
        <v>258</v>
      </c>
      <c r="I8" s="122" t="s">
        <v>280</v>
      </c>
      <c r="J8" s="323" t="s">
        <v>231</v>
      </c>
      <c r="K8" s="321"/>
      <c r="L8" s="45" t="s">
        <v>280</v>
      </c>
      <c r="M8" s="132">
        <f t="shared" si="0"/>
        <v>108.604</v>
      </c>
      <c r="N8" s="46" t="s">
        <v>177</v>
      </c>
    </row>
    <row r="10" spans="1:14" ht="15">
      <c r="A10" s="374" t="s">
        <v>13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</row>
    <row r="11" spans="1:14">
      <c r="A11" s="17" t="s">
        <v>11</v>
      </c>
      <c r="B11" s="18" t="s">
        <v>85</v>
      </c>
      <c r="C11" s="18" t="s">
        <v>355</v>
      </c>
      <c r="D11" s="27" t="s">
        <v>195</v>
      </c>
      <c r="E11" s="19">
        <v>0.71260000000000001</v>
      </c>
      <c r="F11" s="18" t="s">
        <v>178</v>
      </c>
      <c r="G11" s="27" t="s">
        <v>32</v>
      </c>
      <c r="H11" s="40" t="s">
        <v>115</v>
      </c>
      <c r="I11" s="20" t="s">
        <v>108</v>
      </c>
      <c r="J11" s="40" t="s">
        <v>114</v>
      </c>
      <c r="K11" s="38"/>
      <c r="L11" s="17" t="s">
        <v>281</v>
      </c>
      <c r="M11" s="22">
        <f t="shared" ref="M11" si="1">E11*L11</f>
        <v>117.57900000000001</v>
      </c>
      <c r="N11" s="27" t="s">
        <v>153</v>
      </c>
    </row>
    <row r="13" spans="1:14" ht="15">
      <c r="A13" s="374" t="s">
        <v>24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  <row r="14" spans="1:14">
      <c r="A14" s="109" t="s">
        <v>11</v>
      </c>
      <c r="B14" s="73" t="s">
        <v>33</v>
      </c>
      <c r="C14" s="93" t="s">
        <v>307</v>
      </c>
      <c r="D14" s="73" t="s">
        <v>197</v>
      </c>
      <c r="E14" s="80">
        <v>0.68600000000000005</v>
      </c>
      <c r="F14" s="39" t="s">
        <v>12</v>
      </c>
      <c r="G14" s="93" t="s">
        <v>47</v>
      </c>
      <c r="H14" s="127" t="s">
        <v>266</v>
      </c>
      <c r="I14" s="112">
        <v>150</v>
      </c>
      <c r="J14" s="326"/>
      <c r="K14" s="324"/>
      <c r="L14" s="56" t="s">
        <v>267</v>
      </c>
      <c r="M14" s="81">
        <f t="shared" ref="M14:M16" si="2">E14*L14</f>
        <v>102.9</v>
      </c>
      <c r="N14" s="327" t="s">
        <v>177</v>
      </c>
    </row>
    <row r="15" spans="1:14">
      <c r="A15" s="135" t="s">
        <v>11</v>
      </c>
      <c r="B15" s="138" t="s">
        <v>88</v>
      </c>
      <c r="C15" s="25" t="s">
        <v>146</v>
      </c>
      <c r="D15" s="138" t="s">
        <v>202</v>
      </c>
      <c r="E15" s="7">
        <v>0.6704</v>
      </c>
      <c r="F15" s="138" t="s">
        <v>12</v>
      </c>
      <c r="G15" s="25" t="s">
        <v>32</v>
      </c>
      <c r="H15" s="322" t="s">
        <v>291</v>
      </c>
      <c r="I15" s="71" t="s">
        <v>120</v>
      </c>
      <c r="J15" s="245">
        <v>220</v>
      </c>
      <c r="K15" s="318"/>
      <c r="L15" s="311" t="s">
        <v>282</v>
      </c>
      <c r="M15" s="23">
        <f t="shared" si="2"/>
        <v>147.488</v>
      </c>
      <c r="N15" s="137" t="s">
        <v>183</v>
      </c>
    </row>
    <row r="16" spans="1:14">
      <c r="A16" s="115" t="s">
        <v>15</v>
      </c>
      <c r="B16" s="44" t="s">
        <v>86</v>
      </c>
      <c r="C16" s="116" t="s">
        <v>371</v>
      </c>
      <c r="D16" s="44" t="s">
        <v>199</v>
      </c>
      <c r="E16" s="280">
        <v>0.6734</v>
      </c>
      <c r="F16" s="44" t="s">
        <v>12</v>
      </c>
      <c r="G16" s="118" t="s">
        <v>32</v>
      </c>
      <c r="H16" s="130" t="s">
        <v>292</v>
      </c>
      <c r="I16" s="123" t="s">
        <v>284</v>
      </c>
      <c r="J16" s="128">
        <v>200</v>
      </c>
      <c r="K16" s="325"/>
      <c r="L16" s="45" t="s">
        <v>283</v>
      </c>
      <c r="M16" s="132">
        <f t="shared" si="2"/>
        <v>134.68</v>
      </c>
      <c r="N16" s="46" t="s">
        <v>144</v>
      </c>
    </row>
    <row r="18" spans="1:14" s="165" customFormat="1" ht="12.95" customHeight="1">
      <c r="A18" s="388" t="s">
        <v>118</v>
      </c>
      <c r="B18" s="388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17"/>
    </row>
    <row r="19" spans="1:14">
      <c r="A19" s="17" t="s">
        <v>11</v>
      </c>
      <c r="B19" s="27" t="s">
        <v>89</v>
      </c>
      <c r="C19" s="27" t="s">
        <v>165</v>
      </c>
      <c r="D19" s="27" t="s">
        <v>206</v>
      </c>
      <c r="E19" s="19">
        <v>0.6421</v>
      </c>
      <c r="F19" s="18" t="s">
        <v>12</v>
      </c>
      <c r="G19" s="27" t="s">
        <v>31</v>
      </c>
      <c r="H19" s="20" t="s">
        <v>292</v>
      </c>
      <c r="I19" s="86">
        <v>195</v>
      </c>
      <c r="J19" s="33" t="s">
        <v>291</v>
      </c>
      <c r="K19" s="328"/>
      <c r="L19" s="17" t="s">
        <v>284</v>
      </c>
      <c r="M19" s="22">
        <f t="shared" ref="M19" si="3">E19*L19</f>
        <v>125.20950000000001</v>
      </c>
      <c r="N19" s="59" t="s">
        <v>139</v>
      </c>
    </row>
    <row r="20" spans="1:14">
      <c r="B20" s="25"/>
      <c r="C20" s="25"/>
      <c r="D20" s="25"/>
      <c r="E20" s="316"/>
      <c r="I20" s="295"/>
      <c r="J20" s="319"/>
      <c r="K20" s="319"/>
      <c r="M20" s="1"/>
      <c r="N20" s="23"/>
    </row>
    <row r="21" spans="1:14" ht="15">
      <c r="A21" s="374" t="s">
        <v>17</v>
      </c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</row>
    <row r="22" spans="1:14">
      <c r="A22" s="109" t="s">
        <v>11</v>
      </c>
      <c r="B22" s="73" t="s">
        <v>35</v>
      </c>
      <c r="C22" s="93" t="s">
        <v>148</v>
      </c>
      <c r="D22" s="73" t="s">
        <v>213</v>
      </c>
      <c r="E22" s="277">
        <v>0.61129999999999995</v>
      </c>
      <c r="F22" s="39" t="s">
        <v>12</v>
      </c>
      <c r="G22" s="93" t="s">
        <v>32</v>
      </c>
      <c r="H22" s="127" t="s">
        <v>283</v>
      </c>
      <c r="I22" s="110" t="s">
        <v>270</v>
      </c>
      <c r="J22" s="100">
        <v>220</v>
      </c>
      <c r="K22" s="329"/>
      <c r="L22" s="56" t="s">
        <v>282</v>
      </c>
      <c r="M22" s="81">
        <f t="shared" ref="M22:M25" si="4">E22*L22</f>
        <v>134.48599999999999</v>
      </c>
      <c r="N22" s="327" t="s">
        <v>151</v>
      </c>
    </row>
    <row r="23" spans="1:14" s="48" customFormat="1">
      <c r="A23" s="185" t="s">
        <v>15</v>
      </c>
      <c r="B23" s="197" t="s">
        <v>90</v>
      </c>
      <c r="C23" s="36" t="s">
        <v>156</v>
      </c>
      <c r="D23" s="197" t="s">
        <v>215</v>
      </c>
      <c r="E23" s="36" t="s">
        <v>248</v>
      </c>
      <c r="F23" s="197" t="s">
        <v>12</v>
      </c>
      <c r="G23" s="36" t="s">
        <v>31</v>
      </c>
      <c r="H23" s="246" t="s">
        <v>268</v>
      </c>
      <c r="I23" s="171" t="s">
        <v>291</v>
      </c>
      <c r="J23" s="246" t="s">
        <v>285</v>
      </c>
      <c r="K23" s="32"/>
      <c r="L23" s="208" t="s">
        <v>285</v>
      </c>
      <c r="M23" s="23">
        <f t="shared" si="4"/>
        <v>134.59</v>
      </c>
      <c r="N23" s="197" t="s">
        <v>139</v>
      </c>
    </row>
    <row r="24" spans="1:14">
      <c r="A24" s="135" t="s">
        <v>18</v>
      </c>
      <c r="B24" s="137" t="s">
        <v>119</v>
      </c>
      <c r="C24" s="25" t="s">
        <v>157</v>
      </c>
      <c r="D24" s="137" t="s">
        <v>212</v>
      </c>
      <c r="E24" s="7">
        <v>0.61419999999999997</v>
      </c>
      <c r="F24" s="138" t="s">
        <v>12</v>
      </c>
      <c r="G24" s="25" t="s">
        <v>34</v>
      </c>
      <c r="H24" s="322" t="s">
        <v>117</v>
      </c>
      <c r="I24" s="105" t="s">
        <v>268</v>
      </c>
      <c r="J24" s="322" t="s">
        <v>284</v>
      </c>
      <c r="L24" s="311" t="s">
        <v>284</v>
      </c>
      <c r="M24" s="23">
        <f t="shared" si="4"/>
        <v>119.76899999999999</v>
      </c>
      <c r="N24" s="333" t="s">
        <v>177</v>
      </c>
    </row>
    <row r="25" spans="1:14">
      <c r="A25" s="115" t="s">
        <v>242</v>
      </c>
      <c r="B25" s="46" t="s">
        <v>81</v>
      </c>
      <c r="C25" s="118" t="s">
        <v>154</v>
      </c>
      <c r="D25" s="46" t="s">
        <v>211</v>
      </c>
      <c r="E25" s="330">
        <v>0.61739999999999995</v>
      </c>
      <c r="F25" s="44" t="s">
        <v>12</v>
      </c>
      <c r="G25" s="118" t="s">
        <v>32</v>
      </c>
      <c r="H25" s="332" t="s">
        <v>288</v>
      </c>
      <c r="I25" s="331" t="s">
        <v>288</v>
      </c>
      <c r="J25" s="332" t="s">
        <v>288</v>
      </c>
      <c r="K25" s="331"/>
      <c r="L25" s="291">
        <v>0</v>
      </c>
      <c r="M25" s="132">
        <f t="shared" si="4"/>
        <v>0</v>
      </c>
      <c r="N25" s="334" t="s">
        <v>177</v>
      </c>
    </row>
    <row r="26" spans="1:14">
      <c r="E26" s="7"/>
      <c r="G26" s="25"/>
      <c r="H26" s="25"/>
      <c r="I26" s="25"/>
      <c r="J26" s="8"/>
      <c r="K26" s="8"/>
    </row>
    <row r="27" spans="1:14" ht="15">
      <c r="A27" s="374" t="s">
        <v>45</v>
      </c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99"/>
    </row>
    <row r="28" spans="1:14">
      <c r="A28" s="109" t="s">
        <v>11</v>
      </c>
      <c r="B28" s="39" t="s">
        <v>87</v>
      </c>
      <c r="C28" s="93" t="s">
        <v>372</v>
      </c>
      <c r="D28" s="39" t="s">
        <v>241</v>
      </c>
      <c r="E28" s="277">
        <v>0.59430000000000005</v>
      </c>
      <c r="F28" s="39" t="s">
        <v>12</v>
      </c>
      <c r="G28" s="93" t="s">
        <v>32</v>
      </c>
      <c r="H28" s="337" t="s">
        <v>270</v>
      </c>
      <c r="I28" s="337" t="s">
        <v>282</v>
      </c>
      <c r="J28" s="127" t="s">
        <v>286</v>
      </c>
      <c r="K28" s="95"/>
      <c r="L28" s="56" t="s">
        <v>286</v>
      </c>
      <c r="M28" s="149">
        <f t="shared" ref="M28:M30" si="5">E28*L28</f>
        <v>136.68900000000002</v>
      </c>
      <c r="N28" s="58" t="s">
        <v>14</v>
      </c>
    </row>
    <row r="29" spans="1:14">
      <c r="A29" s="135" t="s">
        <v>11</v>
      </c>
      <c r="B29" s="138" t="s">
        <v>79</v>
      </c>
      <c r="C29" s="2" t="s">
        <v>152</v>
      </c>
      <c r="D29" s="138" t="s">
        <v>219</v>
      </c>
      <c r="E29" s="7">
        <v>0.59319999999999995</v>
      </c>
      <c r="F29" s="138" t="s">
        <v>12</v>
      </c>
      <c r="G29" s="25" t="s">
        <v>34</v>
      </c>
      <c r="H29" s="338" t="s">
        <v>274</v>
      </c>
      <c r="I29" s="338" t="s">
        <v>287</v>
      </c>
      <c r="J29" s="340" t="s">
        <v>289</v>
      </c>
      <c r="K29" s="8"/>
      <c r="L29" s="311" t="s">
        <v>287</v>
      </c>
      <c r="M29" s="150">
        <f t="shared" si="5"/>
        <v>169.06199999999998</v>
      </c>
      <c r="N29" s="136" t="s">
        <v>14</v>
      </c>
    </row>
    <row r="30" spans="1:14">
      <c r="A30" s="115" t="s">
        <v>242</v>
      </c>
      <c r="B30" s="44" t="s">
        <v>76</v>
      </c>
      <c r="C30" s="116" t="s">
        <v>356</v>
      </c>
      <c r="D30" s="44" t="s">
        <v>247</v>
      </c>
      <c r="E30" s="330">
        <v>0.60640000000000005</v>
      </c>
      <c r="F30" s="44" t="s">
        <v>12</v>
      </c>
      <c r="G30" s="118" t="s">
        <v>32</v>
      </c>
      <c r="H30" s="339" t="s">
        <v>281</v>
      </c>
      <c r="I30" s="339" t="s">
        <v>290</v>
      </c>
      <c r="J30" s="341">
        <v>175</v>
      </c>
      <c r="K30" s="335"/>
      <c r="L30" s="291">
        <v>0</v>
      </c>
      <c r="M30" s="152">
        <f t="shared" si="5"/>
        <v>0</v>
      </c>
      <c r="N30" s="336" t="s">
        <v>14</v>
      </c>
    </row>
    <row r="31" spans="1:14" ht="15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ht="15">
      <c r="A32" s="374" t="s">
        <v>348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99"/>
    </row>
    <row r="33" spans="1:14">
      <c r="A33" s="17" t="s">
        <v>11</v>
      </c>
      <c r="B33" s="18" t="s">
        <v>75</v>
      </c>
      <c r="C33" s="27" t="s">
        <v>357</v>
      </c>
      <c r="D33" s="18" t="s">
        <v>222</v>
      </c>
      <c r="E33" s="19">
        <v>0.58530000000000004</v>
      </c>
      <c r="F33" s="18" t="s">
        <v>12</v>
      </c>
      <c r="G33" s="27" t="s">
        <v>34</v>
      </c>
      <c r="H33" s="20" t="s">
        <v>272</v>
      </c>
      <c r="I33" s="20" t="s">
        <v>274</v>
      </c>
      <c r="J33" s="86">
        <v>280</v>
      </c>
      <c r="K33" s="158"/>
      <c r="L33" s="17" t="s">
        <v>288</v>
      </c>
      <c r="M33" s="22">
        <f t="shared" ref="M33" si="6">E33*L33</f>
        <v>163.88400000000001</v>
      </c>
      <c r="N33" s="27" t="s">
        <v>177</v>
      </c>
    </row>
  </sheetData>
  <sheetProtection selectLockedCells="1" selectUnlockedCells="1"/>
  <mergeCells count="19">
    <mergeCell ref="A27:M27"/>
    <mergeCell ref="A32:M32"/>
    <mergeCell ref="A21:M21"/>
    <mergeCell ref="M3:M4"/>
    <mergeCell ref="N3:N4"/>
    <mergeCell ref="A5:M5"/>
    <mergeCell ref="A10:M10"/>
    <mergeCell ref="A13:M13"/>
    <mergeCell ref="A18:M18"/>
    <mergeCell ref="A1:N2"/>
    <mergeCell ref="A3:A4"/>
    <mergeCell ref="B3:B4"/>
    <mergeCell ref="C3:C4"/>
    <mergeCell ref="D3:D4"/>
    <mergeCell ref="E3:E4"/>
    <mergeCell ref="F3:F4"/>
    <mergeCell ref="G3:G4"/>
    <mergeCell ref="L3:L4"/>
    <mergeCell ref="H3:K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sqref="A1:R2"/>
    </sheetView>
  </sheetViews>
  <sheetFormatPr defaultColWidth="8.85546875" defaultRowHeight="12.75"/>
  <cols>
    <col min="1" max="1" width="6.42578125" style="10" customWidth="1"/>
    <col min="2" max="2" width="20.28515625" style="10" customWidth="1"/>
    <col min="3" max="3" width="25.42578125" style="10" customWidth="1"/>
    <col min="4" max="4" width="14.85546875" style="10" customWidth="1"/>
    <col min="5" max="5" width="10" style="10" customWidth="1"/>
    <col min="6" max="6" width="12.85546875" style="10" customWidth="1"/>
    <col min="7" max="7" width="30.42578125" style="10" customWidth="1"/>
    <col min="8" max="15" width="5.85546875" style="10" customWidth="1"/>
    <col min="16" max="16" width="9.140625" style="10" customWidth="1"/>
    <col min="17" max="17" width="8.85546875" style="10"/>
    <col min="18" max="18" width="24" style="10" customWidth="1"/>
    <col min="19" max="16384" width="8.85546875" style="10"/>
  </cols>
  <sheetData>
    <row r="1" spans="1:18" ht="13.5" customHeight="1">
      <c r="A1" s="399" t="s">
        <v>360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1"/>
    </row>
    <row r="2" spans="1:18" ht="93.95" customHeight="1" thickBot="1">
      <c r="A2" s="402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4"/>
    </row>
    <row r="3" spans="1:18" s="5" customFormat="1" ht="12.75" customHeight="1">
      <c r="A3" s="407" t="s">
        <v>0</v>
      </c>
      <c r="B3" s="380" t="s">
        <v>1</v>
      </c>
      <c r="C3" s="409" t="s">
        <v>29</v>
      </c>
      <c r="D3" s="409" t="s">
        <v>2</v>
      </c>
      <c r="E3" s="380" t="s">
        <v>252</v>
      </c>
      <c r="F3" s="380" t="s">
        <v>4</v>
      </c>
      <c r="G3" s="380" t="s">
        <v>5</v>
      </c>
      <c r="H3" s="396" t="s">
        <v>358</v>
      </c>
      <c r="I3" s="397"/>
      <c r="J3" s="397"/>
      <c r="K3" s="406"/>
      <c r="L3" s="413" t="s">
        <v>359</v>
      </c>
      <c r="M3" s="413"/>
      <c r="N3" s="413"/>
      <c r="O3" s="413"/>
      <c r="P3" s="411" t="s">
        <v>249</v>
      </c>
      <c r="Q3" s="414" t="s">
        <v>8</v>
      </c>
      <c r="R3" s="416" t="s">
        <v>9</v>
      </c>
    </row>
    <row r="4" spans="1:18" s="5" customFormat="1" ht="33.75" customHeight="1" thickBot="1">
      <c r="A4" s="408"/>
      <c r="B4" s="381"/>
      <c r="C4" s="410"/>
      <c r="D4" s="410"/>
      <c r="E4" s="381"/>
      <c r="F4" s="381"/>
      <c r="G4" s="381"/>
      <c r="H4" s="30">
        <v>1</v>
      </c>
      <c r="I4" s="30">
        <v>2</v>
      </c>
      <c r="J4" s="42">
        <v>3</v>
      </c>
      <c r="K4" s="348" t="s">
        <v>10</v>
      </c>
      <c r="L4" s="66" t="s">
        <v>11</v>
      </c>
      <c r="M4" s="66" t="s">
        <v>15</v>
      </c>
      <c r="N4" s="66" t="s">
        <v>18</v>
      </c>
      <c r="O4" s="66" t="s">
        <v>10</v>
      </c>
      <c r="P4" s="412"/>
      <c r="Q4" s="415"/>
      <c r="R4" s="417"/>
    </row>
    <row r="5" spans="1:18" ht="15">
      <c r="A5" s="405" t="s">
        <v>132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</row>
    <row r="6" spans="1:18">
      <c r="A6" s="17" t="s">
        <v>11</v>
      </c>
      <c r="B6" s="27" t="s">
        <v>49</v>
      </c>
      <c r="C6" s="27" t="s">
        <v>150</v>
      </c>
      <c r="D6" s="27" t="s">
        <v>195</v>
      </c>
      <c r="E6" s="19">
        <v>0.6885</v>
      </c>
      <c r="F6" s="18" t="s">
        <v>12</v>
      </c>
      <c r="G6" s="27" t="s">
        <v>32</v>
      </c>
      <c r="H6" s="88">
        <v>55</v>
      </c>
      <c r="I6" s="349">
        <v>60</v>
      </c>
      <c r="J6" s="89">
        <v>65</v>
      </c>
      <c r="K6" s="62"/>
      <c r="L6" s="86">
        <v>30</v>
      </c>
      <c r="M6" s="86">
        <v>50</v>
      </c>
      <c r="N6" s="87">
        <v>55</v>
      </c>
      <c r="O6" s="17"/>
      <c r="P6" s="62">
        <f>M6+J6</f>
        <v>115</v>
      </c>
      <c r="Q6" s="103" t="s">
        <v>253</v>
      </c>
      <c r="R6" s="43" t="s">
        <v>177</v>
      </c>
    </row>
    <row r="7" spans="1:18" ht="1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5">
      <c r="A8" s="374" t="s">
        <v>24</v>
      </c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2"/>
    </row>
    <row r="9" spans="1:18" ht="12" customHeight="1">
      <c r="A9" s="17" t="s">
        <v>11</v>
      </c>
      <c r="B9" s="18" t="s">
        <v>88</v>
      </c>
      <c r="C9" s="18" t="s">
        <v>146</v>
      </c>
      <c r="D9" s="27" t="s">
        <v>202</v>
      </c>
      <c r="E9" s="19">
        <v>0.64510000000000001</v>
      </c>
      <c r="F9" s="18" t="s">
        <v>12</v>
      </c>
      <c r="G9" s="27" t="s">
        <v>32</v>
      </c>
      <c r="H9" s="91">
        <v>80</v>
      </c>
      <c r="I9" s="91">
        <v>85</v>
      </c>
      <c r="J9" s="86">
        <v>92.5</v>
      </c>
      <c r="K9" s="90"/>
      <c r="L9" s="86">
        <v>55</v>
      </c>
      <c r="M9" s="86">
        <v>60</v>
      </c>
      <c r="N9" s="86">
        <v>65</v>
      </c>
      <c r="O9" s="17"/>
      <c r="P9" s="62">
        <f>N9+J9</f>
        <v>157.5</v>
      </c>
      <c r="Q9" s="28">
        <v>101.6033</v>
      </c>
      <c r="R9" s="27" t="s">
        <v>177</v>
      </c>
    </row>
    <row r="10" spans="1:18">
      <c r="A10" s="1"/>
      <c r="B10" s="2"/>
      <c r="C10" s="2"/>
      <c r="D10" s="2"/>
      <c r="E10" s="7"/>
      <c r="F10" s="2"/>
      <c r="G10" s="25"/>
      <c r="H10" s="8"/>
      <c r="I10" s="8"/>
      <c r="J10" s="8"/>
      <c r="K10" s="1"/>
      <c r="L10" s="1"/>
      <c r="M10" s="1"/>
      <c r="N10" s="1"/>
      <c r="O10" s="1"/>
      <c r="P10" s="1"/>
      <c r="Q10" s="23"/>
      <c r="R10" s="2"/>
    </row>
    <row r="11" spans="1:18" ht="15">
      <c r="A11" s="374" t="s">
        <v>17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  <c r="M11" s="374"/>
      <c r="N11" s="374"/>
      <c r="O11" s="374"/>
      <c r="P11" s="374"/>
      <c r="Q11" s="374"/>
      <c r="R11" s="2"/>
    </row>
    <row r="12" spans="1:18">
      <c r="A12" s="109" t="s">
        <v>11</v>
      </c>
      <c r="B12" s="73" t="s">
        <v>35</v>
      </c>
      <c r="C12" s="93" t="s">
        <v>148</v>
      </c>
      <c r="D12" s="73" t="s">
        <v>213</v>
      </c>
      <c r="E12" s="80">
        <v>0.58399999999999996</v>
      </c>
      <c r="F12" s="39" t="s">
        <v>12</v>
      </c>
      <c r="G12" s="93" t="s">
        <v>32</v>
      </c>
      <c r="H12" s="344">
        <v>80</v>
      </c>
      <c r="I12" s="342">
        <v>87.5</v>
      </c>
      <c r="J12" s="100">
        <v>100</v>
      </c>
      <c r="K12" s="113"/>
      <c r="L12" s="344">
        <v>55</v>
      </c>
      <c r="M12" s="342">
        <v>65</v>
      </c>
      <c r="N12" s="346">
        <v>80</v>
      </c>
      <c r="O12" s="109"/>
      <c r="P12" s="83">
        <f>M12+J12</f>
        <v>165</v>
      </c>
      <c r="Q12" s="149">
        <v>96.368200000000002</v>
      </c>
      <c r="R12" s="58" t="s">
        <v>177</v>
      </c>
    </row>
    <row r="13" spans="1:18">
      <c r="A13" s="115" t="s">
        <v>15</v>
      </c>
      <c r="B13" s="46" t="s">
        <v>82</v>
      </c>
      <c r="C13" s="118" t="s">
        <v>167</v>
      </c>
      <c r="D13" s="46" t="s">
        <v>212</v>
      </c>
      <c r="E13" s="280">
        <v>0.58689999999999998</v>
      </c>
      <c r="F13" s="44" t="s">
        <v>12</v>
      </c>
      <c r="G13" s="118" t="s">
        <v>34</v>
      </c>
      <c r="H13" s="345">
        <v>70</v>
      </c>
      <c r="I13" s="343">
        <v>80</v>
      </c>
      <c r="J13" s="345">
        <v>85</v>
      </c>
      <c r="K13" s="124"/>
      <c r="L13" s="345">
        <v>60</v>
      </c>
      <c r="M13" s="119">
        <v>70</v>
      </c>
      <c r="N13" s="347">
        <v>80</v>
      </c>
      <c r="O13" s="115"/>
      <c r="P13" s="291">
        <f>M13+J13</f>
        <v>155</v>
      </c>
      <c r="Q13" s="152">
        <v>90.977199999999996</v>
      </c>
      <c r="R13" s="125" t="s">
        <v>177</v>
      </c>
    </row>
    <row r="14" spans="1:18">
      <c r="A14" s="1"/>
      <c r="B14" s="2"/>
      <c r="C14" s="2"/>
      <c r="D14" s="2"/>
      <c r="E14" s="7"/>
      <c r="F14" s="2"/>
      <c r="G14" s="25"/>
      <c r="H14" s="25"/>
      <c r="I14" s="25"/>
      <c r="J14" s="8"/>
      <c r="K14" s="1"/>
      <c r="L14" s="1"/>
      <c r="M14" s="1"/>
      <c r="N14" s="1"/>
      <c r="O14" s="1"/>
      <c r="P14" s="1"/>
      <c r="Q14" s="23"/>
      <c r="R14" s="2"/>
    </row>
    <row r="15" spans="1:18" ht="15">
      <c r="A15" s="405" t="s">
        <v>45</v>
      </c>
      <c r="B15" s="405"/>
      <c r="C15" s="405"/>
      <c r="D15" s="405"/>
      <c r="E15" s="405"/>
      <c r="F15" s="405"/>
      <c r="G15" s="405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</row>
    <row r="16" spans="1:18">
      <c r="A16" s="17" t="s">
        <v>11</v>
      </c>
      <c r="B16" s="27" t="s">
        <v>131</v>
      </c>
      <c r="C16" s="27" t="s">
        <v>149</v>
      </c>
      <c r="D16" s="27" t="s">
        <v>254</v>
      </c>
      <c r="E16" s="19">
        <v>0.5746</v>
      </c>
      <c r="F16" s="18" t="s">
        <v>12</v>
      </c>
      <c r="G16" s="27" t="s">
        <v>32</v>
      </c>
      <c r="H16" s="84">
        <v>80</v>
      </c>
      <c r="I16" s="84">
        <v>85</v>
      </c>
      <c r="J16" s="89">
        <v>90</v>
      </c>
      <c r="K16" s="62"/>
      <c r="L16" s="86">
        <v>65</v>
      </c>
      <c r="M16" s="86">
        <v>72.5</v>
      </c>
      <c r="N16" s="86">
        <v>75</v>
      </c>
      <c r="O16" s="17"/>
      <c r="P16" s="62">
        <f>N16+J16</f>
        <v>165</v>
      </c>
      <c r="Q16" s="103" t="s">
        <v>255</v>
      </c>
      <c r="R16" s="43" t="s">
        <v>177</v>
      </c>
    </row>
  </sheetData>
  <mergeCells count="17">
    <mergeCell ref="A8:Q8"/>
    <mergeCell ref="A1:R2"/>
    <mergeCell ref="A5:R5"/>
    <mergeCell ref="A11:Q11"/>
    <mergeCell ref="A15:R15"/>
    <mergeCell ref="H3:K3"/>
    <mergeCell ref="A3:A4"/>
    <mergeCell ref="B3:B4"/>
    <mergeCell ref="C3:C4"/>
    <mergeCell ref="D3:D4"/>
    <mergeCell ref="E3:E4"/>
    <mergeCell ref="F3:F4"/>
    <mergeCell ref="G3:G4"/>
    <mergeCell ref="P3:P4"/>
    <mergeCell ref="L3:O3"/>
    <mergeCell ref="Q3:Q4"/>
    <mergeCell ref="R3:R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0"/>
  <sheetViews>
    <sheetView zoomScaleNormal="100" workbookViewId="0">
      <selection activeCell="D6" sqref="D6"/>
    </sheetView>
  </sheetViews>
  <sheetFormatPr defaultColWidth="8.85546875" defaultRowHeight="12.75"/>
  <cols>
    <col min="1" max="1" width="7.42578125" bestFit="1" customWidth="1"/>
    <col min="2" max="2" width="24.85546875" customWidth="1"/>
    <col min="3" max="3" width="28.42578125" customWidth="1"/>
    <col min="4" max="4" width="16.85546875" customWidth="1"/>
    <col min="5" max="5" width="10.140625" bestFit="1" customWidth="1"/>
    <col min="6" max="6" width="28.28515625" customWidth="1"/>
    <col min="7" max="7" width="7.42578125" customWidth="1"/>
    <col min="8" max="8" width="6.42578125" customWidth="1"/>
    <col min="9" max="9" width="6.140625" customWidth="1"/>
    <col min="10" max="10" width="6.42578125" customWidth="1"/>
    <col min="11" max="11" width="11.85546875" customWidth="1"/>
    <col min="12" max="12" width="22.140625" bestFit="1" customWidth="1"/>
  </cols>
  <sheetData>
    <row r="1" spans="1:12" ht="12.75" customHeight="1">
      <c r="A1" s="399" t="s">
        <v>296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1"/>
    </row>
    <row r="2" spans="1:12" ht="90" customHeight="1" thickBot="1">
      <c r="A2" s="402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4"/>
    </row>
    <row r="3" spans="1:12" ht="15" customHeight="1">
      <c r="A3" s="420" t="s">
        <v>0</v>
      </c>
      <c r="B3" s="413" t="s">
        <v>1</v>
      </c>
      <c r="C3" s="423" t="s">
        <v>29</v>
      </c>
      <c r="D3" s="423" t="s">
        <v>2</v>
      </c>
      <c r="E3" s="413" t="s">
        <v>4</v>
      </c>
      <c r="F3" s="413" t="s">
        <v>5</v>
      </c>
      <c r="G3" s="413" t="s">
        <v>361</v>
      </c>
      <c r="H3" s="413"/>
      <c r="I3" s="413"/>
      <c r="J3" s="413"/>
      <c r="K3" s="413" t="s">
        <v>7</v>
      </c>
      <c r="L3" s="418" t="s">
        <v>9</v>
      </c>
    </row>
    <row r="4" spans="1:12" ht="15.75" thickBot="1">
      <c r="A4" s="421"/>
      <c r="B4" s="422"/>
      <c r="C4" s="424"/>
      <c r="D4" s="424"/>
      <c r="E4" s="424"/>
      <c r="F4" s="424"/>
      <c r="G4" s="29">
        <v>1</v>
      </c>
      <c r="H4" s="29">
        <v>2</v>
      </c>
      <c r="I4" s="29">
        <v>3</v>
      </c>
      <c r="J4" s="29" t="s">
        <v>10</v>
      </c>
      <c r="K4" s="422"/>
      <c r="L4" s="419"/>
    </row>
    <row r="5" spans="1:12" ht="15">
      <c r="A5" s="374" t="s">
        <v>184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</row>
    <row r="6" spans="1:12">
      <c r="A6" s="109" t="s">
        <v>11</v>
      </c>
      <c r="B6" s="39" t="s">
        <v>60</v>
      </c>
      <c r="C6" s="93" t="s">
        <v>362</v>
      </c>
      <c r="D6" s="73" t="s">
        <v>373</v>
      </c>
      <c r="E6" s="93" t="s">
        <v>178</v>
      </c>
      <c r="F6" s="73" t="s">
        <v>32</v>
      </c>
      <c r="G6" s="134">
        <v>39</v>
      </c>
      <c r="H6" s="82">
        <v>44</v>
      </c>
      <c r="I6" s="134">
        <v>46.5</v>
      </c>
      <c r="J6" s="83"/>
      <c r="K6" s="113">
        <v>46.5</v>
      </c>
      <c r="L6" s="73" t="s">
        <v>177</v>
      </c>
    </row>
    <row r="7" spans="1:12">
      <c r="A7" s="135" t="s">
        <v>15</v>
      </c>
      <c r="B7" s="138" t="s">
        <v>134</v>
      </c>
      <c r="C7" s="25" t="s">
        <v>363</v>
      </c>
      <c r="D7" s="137" t="s">
        <v>256</v>
      </c>
      <c r="E7" s="25" t="s">
        <v>178</v>
      </c>
      <c r="F7" s="137" t="s">
        <v>32</v>
      </c>
      <c r="G7" s="71">
        <v>39</v>
      </c>
      <c r="H7" s="139">
        <v>41.5</v>
      </c>
      <c r="I7" s="106">
        <v>46.5</v>
      </c>
      <c r="J7" s="313"/>
      <c r="K7" s="107">
        <v>46.5</v>
      </c>
      <c r="L7" s="137" t="s">
        <v>177</v>
      </c>
    </row>
    <row r="8" spans="1:12">
      <c r="A8" s="135" t="s">
        <v>11</v>
      </c>
      <c r="B8" s="138" t="s">
        <v>136</v>
      </c>
      <c r="C8" s="25" t="s">
        <v>185</v>
      </c>
      <c r="D8" s="137" t="s">
        <v>208</v>
      </c>
      <c r="E8" s="25" t="s">
        <v>178</v>
      </c>
      <c r="F8" s="137" t="s">
        <v>34</v>
      </c>
      <c r="G8" s="71">
        <v>54</v>
      </c>
      <c r="H8" s="139">
        <v>59</v>
      </c>
      <c r="I8" s="71">
        <v>64</v>
      </c>
      <c r="J8" s="354">
        <v>69</v>
      </c>
      <c r="K8" s="107">
        <v>64</v>
      </c>
      <c r="L8" s="137" t="s">
        <v>177</v>
      </c>
    </row>
    <row r="9" spans="1:12">
      <c r="A9" s="135" t="s">
        <v>15</v>
      </c>
      <c r="B9" s="138" t="s">
        <v>44</v>
      </c>
      <c r="C9" s="25" t="s">
        <v>147</v>
      </c>
      <c r="D9" s="137" t="s">
        <v>223</v>
      </c>
      <c r="E9" s="25" t="s">
        <v>178</v>
      </c>
      <c r="F9" s="137" t="s">
        <v>32</v>
      </c>
      <c r="G9" s="71">
        <v>44</v>
      </c>
      <c r="H9" s="355">
        <v>59</v>
      </c>
      <c r="I9" s="71">
        <v>59</v>
      </c>
      <c r="J9" s="313"/>
      <c r="K9" s="107">
        <v>59</v>
      </c>
      <c r="L9" s="137" t="s">
        <v>177</v>
      </c>
    </row>
    <row r="10" spans="1:12">
      <c r="A10" s="115" t="s">
        <v>18</v>
      </c>
      <c r="B10" s="44" t="s">
        <v>88</v>
      </c>
      <c r="C10" s="118" t="s">
        <v>146</v>
      </c>
      <c r="D10" s="46" t="s">
        <v>202</v>
      </c>
      <c r="E10" s="118" t="s">
        <v>178</v>
      </c>
      <c r="F10" s="46" t="s">
        <v>32</v>
      </c>
      <c r="G10" s="123">
        <v>54</v>
      </c>
      <c r="H10" s="356">
        <v>56.5</v>
      </c>
      <c r="I10" s="123">
        <v>56.5</v>
      </c>
      <c r="J10" s="291"/>
      <c r="K10" s="124">
        <v>56.5</v>
      </c>
      <c r="L10" s="46" t="s">
        <v>177</v>
      </c>
    </row>
  </sheetData>
  <mergeCells count="11">
    <mergeCell ref="A5:L5"/>
    <mergeCell ref="L3:L4"/>
    <mergeCell ref="A1:L2"/>
    <mergeCell ref="A3:A4"/>
    <mergeCell ref="B3:B4"/>
    <mergeCell ref="C3:C4"/>
    <mergeCell ref="D3:D4"/>
    <mergeCell ref="E3:E4"/>
    <mergeCell ref="F3:F4"/>
    <mergeCell ref="G3:J3"/>
    <mergeCell ref="K3:K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8"/>
  <sheetViews>
    <sheetView zoomScaleNormal="100" workbookViewId="0">
      <selection sqref="A1:L2"/>
    </sheetView>
  </sheetViews>
  <sheetFormatPr defaultColWidth="8.85546875" defaultRowHeight="12.75"/>
  <cols>
    <col min="1" max="1" width="7.42578125" bestFit="1" customWidth="1"/>
    <col min="2" max="2" width="23.140625" customWidth="1"/>
    <col min="3" max="3" width="26.28515625" bestFit="1" customWidth="1"/>
    <col min="4" max="4" width="15.42578125" bestFit="1" customWidth="1"/>
    <col min="5" max="5" width="10.140625" bestFit="1" customWidth="1"/>
    <col min="6" max="6" width="28.42578125" customWidth="1"/>
    <col min="7" max="10" width="5.85546875" customWidth="1"/>
    <col min="11" max="11" width="11.28515625" bestFit="1" customWidth="1"/>
    <col min="12" max="12" width="22.140625" bestFit="1" customWidth="1"/>
  </cols>
  <sheetData>
    <row r="1" spans="1:12">
      <c r="A1" s="399" t="s">
        <v>299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1"/>
    </row>
    <row r="2" spans="1:12" ht="81.95" customHeight="1" thickBot="1">
      <c r="A2" s="402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4"/>
    </row>
    <row r="3" spans="1:12" ht="15.75" customHeight="1">
      <c r="A3" s="420" t="s">
        <v>0</v>
      </c>
      <c r="B3" s="413" t="s">
        <v>1</v>
      </c>
      <c r="C3" s="423" t="s">
        <v>29</v>
      </c>
      <c r="D3" s="423" t="s">
        <v>2</v>
      </c>
      <c r="E3" s="413" t="s">
        <v>4</v>
      </c>
      <c r="F3" s="413" t="s">
        <v>5</v>
      </c>
      <c r="G3" s="413" t="s">
        <v>361</v>
      </c>
      <c r="H3" s="413"/>
      <c r="I3" s="413"/>
      <c r="J3" s="413"/>
      <c r="K3" s="413" t="s">
        <v>7</v>
      </c>
      <c r="L3" s="418" t="s">
        <v>9</v>
      </c>
    </row>
    <row r="4" spans="1:12" ht="15.75" thickBot="1">
      <c r="A4" s="421"/>
      <c r="B4" s="422"/>
      <c r="C4" s="424"/>
      <c r="D4" s="424"/>
      <c r="E4" s="424"/>
      <c r="F4" s="424"/>
      <c r="G4" s="29">
        <v>1</v>
      </c>
      <c r="H4" s="29">
        <v>2</v>
      </c>
      <c r="I4" s="29">
        <v>3</v>
      </c>
      <c r="J4" s="29" t="s">
        <v>10</v>
      </c>
      <c r="K4" s="422"/>
      <c r="L4" s="419"/>
    </row>
    <row r="5" spans="1:12" ht="15">
      <c r="A5" s="374" t="s">
        <v>137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</row>
    <row r="6" spans="1:12">
      <c r="A6" s="109">
        <v>1</v>
      </c>
      <c r="B6" s="39" t="s">
        <v>88</v>
      </c>
      <c r="C6" s="93" t="s">
        <v>146</v>
      </c>
      <c r="D6" s="73" t="s">
        <v>202</v>
      </c>
      <c r="E6" s="93" t="s">
        <v>178</v>
      </c>
      <c r="F6" s="73" t="s">
        <v>32</v>
      </c>
      <c r="G6" s="110" t="s">
        <v>264</v>
      </c>
      <c r="H6" s="127" t="s">
        <v>278</v>
      </c>
      <c r="I6" s="110" t="s">
        <v>263</v>
      </c>
      <c r="J6" s="56"/>
      <c r="K6" s="95" t="s">
        <v>263</v>
      </c>
      <c r="L6" s="73" t="s">
        <v>177</v>
      </c>
    </row>
    <row r="7" spans="1:12">
      <c r="A7" s="135">
        <v>2</v>
      </c>
      <c r="B7" s="138" t="s">
        <v>138</v>
      </c>
      <c r="C7" s="25" t="s">
        <v>147</v>
      </c>
      <c r="D7" s="137" t="s">
        <v>223</v>
      </c>
      <c r="E7" s="25" t="s">
        <v>178</v>
      </c>
      <c r="F7" s="137" t="s">
        <v>32</v>
      </c>
      <c r="G7" s="105" t="s">
        <v>231</v>
      </c>
      <c r="H7" s="322" t="s">
        <v>259</v>
      </c>
      <c r="I7" s="315" t="s">
        <v>263</v>
      </c>
      <c r="J7" s="311"/>
      <c r="K7" s="1" t="s">
        <v>259</v>
      </c>
      <c r="L7" s="137" t="s">
        <v>177</v>
      </c>
    </row>
    <row r="8" spans="1:12">
      <c r="A8" s="115" t="s">
        <v>18</v>
      </c>
      <c r="B8" s="44" t="s">
        <v>134</v>
      </c>
      <c r="C8" s="118" t="s">
        <v>145</v>
      </c>
      <c r="D8" s="46" t="s">
        <v>256</v>
      </c>
      <c r="E8" s="118" t="s">
        <v>178</v>
      </c>
      <c r="F8" s="46" t="s">
        <v>32</v>
      </c>
      <c r="G8" s="122" t="s">
        <v>258</v>
      </c>
      <c r="H8" s="130" t="s">
        <v>277</v>
      </c>
      <c r="I8" s="119">
        <v>95</v>
      </c>
      <c r="J8" s="45"/>
      <c r="K8" s="281" t="s">
        <v>280</v>
      </c>
      <c r="L8" s="46" t="s">
        <v>177</v>
      </c>
    </row>
  </sheetData>
  <mergeCells count="11">
    <mergeCell ref="A5:L5"/>
    <mergeCell ref="A1:L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3"/>
  <sheetViews>
    <sheetView zoomScaleNormal="100" workbookViewId="0">
      <selection activeCell="D6" sqref="D6"/>
    </sheetView>
  </sheetViews>
  <sheetFormatPr defaultColWidth="8.85546875" defaultRowHeight="12.75"/>
  <cols>
    <col min="1" max="1" width="7.42578125" bestFit="1" customWidth="1"/>
    <col min="2" max="2" width="23.140625" customWidth="1"/>
    <col min="3" max="3" width="27.85546875" customWidth="1"/>
    <col min="4" max="4" width="15.42578125" bestFit="1" customWidth="1"/>
    <col min="5" max="5" width="10.140625" bestFit="1" customWidth="1"/>
    <col min="6" max="6" width="27.42578125" customWidth="1"/>
    <col min="7" max="10" width="5.85546875" customWidth="1"/>
    <col min="11" max="11" width="11.28515625" bestFit="1" customWidth="1"/>
    <col min="12" max="12" width="22.140625" bestFit="1" customWidth="1"/>
  </cols>
  <sheetData>
    <row r="1" spans="1:12">
      <c r="A1" s="399" t="s">
        <v>297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1"/>
    </row>
    <row r="2" spans="1:12" ht="81.95" customHeight="1" thickBot="1">
      <c r="A2" s="402"/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4"/>
    </row>
    <row r="3" spans="1:12" ht="15.75" customHeight="1">
      <c r="A3" s="420" t="s">
        <v>0</v>
      </c>
      <c r="B3" s="413" t="s">
        <v>1</v>
      </c>
      <c r="C3" s="423" t="s">
        <v>29</v>
      </c>
      <c r="D3" s="423" t="s">
        <v>2</v>
      </c>
      <c r="E3" s="413" t="s">
        <v>4</v>
      </c>
      <c r="F3" s="413" t="s">
        <v>5</v>
      </c>
      <c r="G3" s="413" t="s">
        <v>361</v>
      </c>
      <c r="H3" s="413"/>
      <c r="I3" s="413"/>
      <c r="J3" s="413"/>
      <c r="K3" s="413" t="s">
        <v>7</v>
      </c>
      <c r="L3" s="418" t="s">
        <v>9</v>
      </c>
    </row>
    <row r="4" spans="1:12" ht="15.75" thickBot="1">
      <c r="A4" s="421"/>
      <c r="B4" s="422"/>
      <c r="C4" s="424"/>
      <c r="D4" s="424"/>
      <c r="E4" s="424"/>
      <c r="F4" s="424"/>
      <c r="G4" s="29">
        <v>1</v>
      </c>
      <c r="H4" s="29">
        <v>2</v>
      </c>
      <c r="I4" s="29">
        <v>3</v>
      </c>
      <c r="J4" s="29" t="s">
        <v>10</v>
      </c>
      <c r="K4" s="422"/>
      <c r="L4" s="419"/>
    </row>
    <row r="5" spans="1:12" ht="15">
      <c r="A5" s="374" t="s">
        <v>137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</row>
    <row r="6" spans="1:12">
      <c r="A6" s="109">
        <v>1</v>
      </c>
      <c r="B6" s="39" t="s">
        <v>60</v>
      </c>
      <c r="C6" s="93" t="s">
        <v>364</v>
      </c>
      <c r="D6" s="73" t="s">
        <v>373</v>
      </c>
      <c r="E6" s="93" t="s">
        <v>178</v>
      </c>
      <c r="F6" s="73" t="s">
        <v>32</v>
      </c>
      <c r="G6" s="134">
        <v>52.5</v>
      </c>
      <c r="H6" s="82">
        <v>55</v>
      </c>
      <c r="I6" s="134">
        <v>57.5</v>
      </c>
      <c r="J6" s="83"/>
      <c r="K6" s="113">
        <v>57.5</v>
      </c>
      <c r="L6" s="73" t="s">
        <v>177</v>
      </c>
    </row>
    <row r="7" spans="1:12">
      <c r="A7" s="135">
        <v>2</v>
      </c>
      <c r="B7" s="138" t="s">
        <v>134</v>
      </c>
      <c r="C7" s="25" t="s">
        <v>365</v>
      </c>
      <c r="D7" s="137" t="s">
        <v>256</v>
      </c>
      <c r="E7" s="25" t="s">
        <v>178</v>
      </c>
      <c r="F7" s="137" t="s">
        <v>32</v>
      </c>
      <c r="G7" s="71">
        <v>52.5</v>
      </c>
      <c r="H7" s="139">
        <v>55</v>
      </c>
      <c r="I7" s="106">
        <v>57.5</v>
      </c>
      <c r="J7" s="313"/>
      <c r="K7" s="107">
        <v>57.5</v>
      </c>
      <c r="L7" s="137" t="s">
        <v>177</v>
      </c>
    </row>
    <row r="8" spans="1:12">
      <c r="A8" s="135" t="s">
        <v>11</v>
      </c>
      <c r="B8" s="138" t="s">
        <v>136</v>
      </c>
      <c r="C8" s="25" t="s">
        <v>185</v>
      </c>
      <c r="D8" s="137" t="s">
        <v>208</v>
      </c>
      <c r="E8" s="25" t="s">
        <v>178</v>
      </c>
      <c r="F8" s="137" t="s">
        <v>34</v>
      </c>
      <c r="G8" s="71">
        <v>72.5</v>
      </c>
      <c r="H8" s="139">
        <v>77.5</v>
      </c>
      <c r="I8" s="71">
        <v>87.5</v>
      </c>
      <c r="J8" s="313"/>
      <c r="K8" s="107">
        <v>87.5</v>
      </c>
      <c r="L8" s="137" t="s">
        <v>177</v>
      </c>
    </row>
    <row r="9" spans="1:12">
      <c r="A9" s="135" t="s">
        <v>15</v>
      </c>
      <c r="B9" s="138" t="s">
        <v>135</v>
      </c>
      <c r="C9" s="25" t="s">
        <v>293</v>
      </c>
      <c r="D9" s="137" t="s">
        <v>206</v>
      </c>
      <c r="E9" s="25" t="s">
        <v>178</v>
      </c>
      <c r="F9" s="137" t="s">
        <v>34</v>
      </c>
      <c r="G9" s="71">
        <v>52.5</v>
      </c>
      <c r="H9" s="139">
        <v>77.5</v>
      </c>
      <c r="I9" s="350">
        <v>90</v>
      </c>
      <c r="J9" s="313"/>
      <c r="K9" s="107">
        <v>77.5</v>
      </c>
      <c r="L9" s="137" t="s">
        <v>177</v>
      </c>
    </row>
    <row r="10" spans="1:12">
      <c r="A10" s="135" t="s">
        <v>18</v>
      </c>
      <c r="B10" s="138" t="s">
        <v>88</v>
      </c>
      <c r="C10" s="25" t="s">
        <v>146</v>
      </c>
      <c r="D10" s="137" t="s">
        <v>202</v>
      </c>
      <c r="E10" s="25" t="s">
        <v>178</v>
      </c>
      <c r="F10" s="137" t="s">
        <v>32</v>
      </c>
      <c r="G10" s="71">
        <v>67.5</v>
      </c>
      <c r="H10" s="139">
        <v>70</v>
      </c>
      <c r="I10" s="71">
        <v>72.5</v>
      </c>
      <c r="J10" s="313"/>
      <c r="K10" s="107">
        <v>72.5</v>
      </c>
      <c r="L10" s="137" t="s">
        <v>177</v>
      </c>
    </row>
    <row r="11" spans="1:12">
      <c r="A11" s="115" t="s">
        <v>19</v>
      </c>
      <c r="B11" s="44" t="s">
        <v>44</v>
      </c>
      <c r="C11" s="118" t="s">
        <v>147</v>
      </c>
      <c r="D11" s="46" t="s">
        <v>223</v>
      </c>
      <c r="E11" s="118" t="s">
        <v>178</v>
      </c>
      <c r="F11" s="46" t="s">
        <v>32</v>
      </c>
      <c r="G11" s="123">
        <v>52.5</v>
      </c>
      <c r="H11" s="356">
        <v>67.5</v>
      </c>
      <c r="I11" s="351">
        <v>65</v>
      </c>
      <c r="J11" s="291"/>
      <c r="K11" s="124">
        <v>52.5</v>
      </c>
      <c r="L11" s="46" t="s">
        <v>177</v>
      </c>
    </row>
    <row r="13" spans="1:12">
      <c r="F13" s="25"/>
    </row>
  </sheetData>
  <mergeCells count="11">
    <mergeCell ref="A5:L5"/>
    <mergeCell ref="A1:L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WRPF Двоеборье</vt:lpstr>
      <vt:lpstr>WRPF Жим лежа </vt:lpstr>
      <vt:lpstr>WRPF Народный жим </vt:lpstr>
      <vt:lpstr>WRPF Народный жим 1_2 веса</vt:lpstr>
      <vt:lpstr>WRPF Становая тяга</vt:lpstr>
      <vt:lpstr>Пауэрспорт</vt:lpstr>
      <vt:lpstr>WAF Rolling Thunder</vt:lpstr>
      <vt:lpstr>WAF Apollon's Axel</vt:lpstr>
      <vt:lpstr>WAF Excalibur</vt:lpstr>
      <vt:lpstr>WAF Hub</vt:lpstr>
      <vt:lpstr>WAF Two Handed Pinch Grip Block</vt:lpstr>
      <vt:lpstr>Судейская коллегия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Katro</dc:creator>
  <cp:lastModifiedBy>User</cp:lastModifiedBy>
  <cp:lastPrinted>2018-11-10T05:26:58Z</cp:lastPrinted>
  <dcterms:created xsi:type="dcterms:W3CDTF">2018-05-29T11:54:08Z</dcterms:created>
  <dcterms:modified xsi:type="dcterms:W3CDTF">2018-11-26T05:32:55Z</dcterms:modified>
</cp:coreProperties>
</file>